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TE\Site_novo\custos\Out_2019\"/>
    </mc:Choice>
  </mc:AlternateContent>
  <bookViews>
    <workbookView xWindow="0" yWindow="0" windowWidth="28800" windowHeight="11835"/>
  </bookViews>
  <sheets>
    <sheet name="Milho média tecnologia" sheetId="5" r:id="rId1"/>
  </sheets>
  <definedNames>
    <definedName name="_xlnm.Print_Area" localSheetId="0">'Milho média tecnologia'!$B$2:$G$39</definedName>
  </definedNames>
  <calcPr calcId="152511"/>
</workbook>
</file>

<file path=xl/calcChain.xml><?xml version="1.0" encoding="utf-8"?>
<calcChain xmlns="http://schemas.openxmlformats.org/spreadsheetml/2006/main">
  <c r="F33" i="5" l="1"/>
  <c r="F44" i="5"/>
  <c r="F35" i="5" l="1"/>
  <c r="F37" i="5"/>
  <c r="F40" i="5" l="1"/>
</calcChain>
</file>

<file path=xl/sharedStrings.xml><?xml version="1.0" encoding="utf-8"?>
<sst xmlns="http://schemas.openxmlformats.org/spreadsheetml/2006/main" count="97" uniqueCount="69">
  <si>
    <t>Especificação</t>
  </si>
  <si>
    <t>Quantidade</t>
  </si>
  <si>
    <t>Semente</t>
  </si>
  <si>
    <t>kg</t>
  </si>
  <si>
    <t>dia-homem</t>
  </si>
  <si>
    <t>Colheita</t>
  </si>
  <si>
    <t>Transporte externo</t>
  </si>
  <si>
    <t>Previdência social</t>
  </si>
  <si>
    <t>l</t>
  </si>
  <si>
    <t>09-33-12</t>
  </si>
  <si>
    <t>Milho híbrido BT</t>
  </si>
  <si>
    <t>Inseticida - Parte aérea</t>
  </si>
  <si>
    <t>1 - INSUMOS</t>
  </si>
  <si>
    <t>Vistoria da lavoura</t>
  </si>
  <si>
    <t>saco de 60kg</t>
  </si>
  <si>
    <t>R$/ha</t>
  </si>
  <si>
    <t>R$/sc 60kg</t>
  </si>
  <si>
    <t>2 - SERVIÇOS MÃO-DE-OBRA</t>
  </si>
  <si>
    <t>3 - SERVIÇOS MECÂNICOS</t>
  </si>
  <si>
    <t xml:space="preserve">4 - DESPESAS GERAIS </t>
  </si>
  <si>
    <t>5 - ASSISTÊNCIA TÉCNICA</t>
  </si>
  <si>
    <t>6 - SEGURO DA PRODUÇÃO (PROAGRO)</t>
  </si>
  <si>
    <t>8 - DESPESAS DE COMERCIALIZAÇÃO</t>
  </si>
  <si>
    <t>1,0% de 1+2+3</t>
  </si>
  <si>
    <t>Rendimento médio esperado (saco 60 kg/ha)</t>
  </si>
  <si>
    <t>7 - CUSTOS FINANCEIROS</t>
  </si>
  <si>
    <t>0% de 1+2+3+4</t>
  </si>
  <si>
    <t>COMPONENTES DO CUSTO</t>
  </si>
  <si>
    <t>hora</t>
  </si>
  <si>
    <t>%</t>
  </si>
  <si>
    <t>Juro sobre financiamento</t>
  </si>
  <si>
    <t>9 - RECEITA BRUTA</t>
  </si>
  <si>
    <t>MARGEM BRUTA</t>
  </si>
  <si>
    <t>Adubo de base</t>
  </si>
  <si>
    <t>Herbicida dessecante</t>
  </si>
  <si>
    <t>Herbicida pós emergente</t>
  </si>
  <si>
    <t>Adubo de cobertura</t>
  </si>
  <si>
    <t>Inseticida - Tratamento semente</t>
  </si>
  <si>
    <t>Tratamento semente</t>
  </si>
  <si>
    <t>Aplicação dessecante</t>
  </si>
  <si>
    <t>Plantio/adubação</t>
  </si>
  <si>
    <t>Adubação cobertura (2 aplicações)</t>
  </si>
  <si>
    <t>Aplicação herbicida</t>
  </si>
  <si>
    <t>Colheita mecânica (seviço de terceiros)</t>
  </si>
  <si>
    <t>Trator+pulverizador</t>
  </si>
  <si>
    <t>Trator+plantadeira</t>
  </si>
  <si>
    <t>Trator+distrib. ureia</t>
  </si>
  <si>
    <t>Colhetadeira média</t>
  </si>
  <si>
    <t>60.000 sementes</t>
  </si>
  <si>
    <t>Unidade de  referência</t>
  </si>
  <si>
    <t>Valor unitário (R$)</t>
  </si>
  <si>
    <t>Valor total (R$)</t>
  </si>
  <si>
    <t>CUSTO OPERACIONAL DIRETO (Custo variável)</t>
  </si>
  <si>
    <t>2,3% da receita bruta</t>
  </si>
  <si>
    <t>Fonte: Epagri-Cepa.</t>
  </si>
  <si>
    <t>Sistema de cultivo: Plantio direto e semente transgênica.</t>
  </si>
  <si>
    <t>Uréia</t>
  </si>
  <si>
    <t>Calcário</t>
  </si>
  <si>
    <t>t</t>
  </si>
  <si>
    <t>Aplicação de calcário</t>
  </si>
  <si>
    <t>Trator+distrib. calcário</t>
  </si>
  <si>
    <t>1 aplic cada 4 anos</t>
  </si>
  <si>
    <t>3,0% de 1+2+3+4</t>
  </si>
  <si>
    <t>1 ano</t>
  </si>
  <si>
    <t>1258 + 629</t>
  </si>
  <si>
    <t>4,6% ao ano</t>
  </si>
  <si>
    <r>
      <rPr>
        <b/>
        <sz val="8"/>
        <rFont val="Verdana"/>
        <family val="2"/>
      </rPr>
      <t>Milho:</t>
    </r>
    <r>
      <rPr>
        <sz val="8"/>
        <rFont val="Verdana"/>
        <family val="2"/>
      </rPr>
      <t xml:space="preserve"> Média utilização de tecnologia </t>
    </r>
  </si>
  <si>
    <t>CUSTO DIRETO DE PRODUÇÃO POR HECTARE DE CULTIVO: Safra 2019/20 - outubro/2019</t>
  </si>
  <si>
    <t>Preço de arrendamento de terra nua para arrendamento/milho: R$ 1.014,53/ha.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</si>
</sst>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7" x14ac:knownFonts="1">
    <font>
      <sz val="10"/>
      <name val="Arial"/>
    </font>
    <font>
      <sz val="10"/>
      <name val="Arial"/>
      <family val="2"/>
    </font>
    <font>
      <sz val="8"/>
      <name val="Verdana"/>
      <family val="2"/>
    </font>
    <font>
      <b/>
      <sz val="8"/>
      <name val="Verdana"/>
      <family val="2"/>
    </font>
    <font>
      <b/>
      <sz val="8"/>
      <color theme="1"/>
      <name val="Verdana"/>
      <family val="2"/>
    </font>
    <font>
      <sz val="8"/>
      <color theme="1"/>
      <name val="Verdana"/>
      <family val="2"/>
    </font>
    <font>
      <sz val="10"/>
      <color theme="1"/>
      <name val="Arial"/>
      <family val="2"/>
    </font>
  </fonts>
  <fills count="3">
    <fill>
      <patternFill patternType="none"/>
    </fill>
    <fill>
      <patternFill patternType="gray125"/>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1">
    <xf numFmtId="0" fontId="0" fillId="0" borderId="0" xfId="0"/>
    <xf numFmtId="0" fontId="2" fillId="0" borderId="0" xfId="0" applyFont="1"/>
    <xf numFmtId="0" fontId="4" fillId="0" borderId="0"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2" fontId="5" fillId="0" borderId="1" xfId="0" applyNumberFormat="1" applyFont="1" applyFill="1" applyBorder="1" applyAlignment="1">
      <alignment vertical="center"/>
    </xf>
    <xf numFmtId="2" fontId="2" fillId="0" borderId="1" xfId="0" applyNumberFormat="1" applyFont="1" applyFill="1" applyBorder="1" applyAlignment="1">
      <alignment vertical="center"/>
    </xf>
    <xf numFmtId="164" fontId="2" fillId="0" borderId="1" xfId="1" applyFont="1" applyFill="1" applyBorder="1" applyAlignment="1">
      <alignment vertical="center"/>
    </xf>
    <xf numFmtId="0" fontId="2" fillId="0" borderId="1" xfId="0" applyFont="1" applyFill="1" applyBorder="1" applyAlignment="1">
      <alignment horizontal="left" vertical="center"/>
    </xf>
    <xf numFmtId="0" fontId="5" fillId="0" borderId="1" xfId="0" applyFont="1" applyFill="1" applyBorder="1" applyAlignment="1">
      <alignment vertical="center"/>
    </xf>
    <xf numFmtId="0" fontId="2" fillId="0" borderId="0" xfId="0" applyFont="1" applyAlignment="1">
      <alignment horizontal="center"/>
    </xf>
    <xf numFmtId="10" fontId="5" fillId="0" borderId="1" xfId="0" applyNumberFormat="1" applyFont="1" applyFill="1" applyBorder="1" applyAlignment="1">
      <alignment vertical="center"/>
    </xf>
    <xf numFmtId="0" fontId="3" fillId="0" borderId="0" xfId="0" applyFont="1" applyFill="1" applyBorder="1" applyAlignment="1">
      <alignment horizontal="left" vertical="center"/>
    </xf>
    <xf numFmtId="3" fontId="2" fillId="0" borderId="0" xfId="0" applyNumberFormat="1" applyFont="1" applyFill="1" applyBorder="1" applyAlignment="1">
      <alignment horizontal="center"/>
    </xf>
    <xf numFmtId="0" fontId="2" fillId="0" borderId="0" xfId="0" applyFont="1" applyFill="1" applyBorder="1" applyAlignment="1">
      <alignment horizontal="left" vertical="center"/>
    </xf>
    <xf numFmtId="0" fontId="6" fillId="0" borderId="0" xfId="0" applyFont="1" applyFill="1" applyBorder="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2" borderId="1" xfId="0" applyFont="1" applyFill="1" applyBorder="1" applyAlignment="1">
      <alignment vertical="center"/>
    </xf>
    <xf numFmtId="164" fontId="3" fillId="2" borderId="1" xfId="1" applyFont="1" applyFill="1" applyBorder="1" applyAlignment="1">
      <alignment vertical="center"/>
    </xf>
    <xf numFmtId="0" fontId="3" fillId="2" borderId="1" xfId="0" applyFont="1" applyFill="1" applyBorder="1" applyAlignment="1">
      <alignment horizontal="center" vertical="center"/>
    </xf>
    <xf numFmtId="0" fontId="2" fillId="2" borderId="1" xfId="0" applyFont="1" applyFill="1" applyBorder="1" applyAlignment="1">
      <alignment vertical="center"/>
    </xf>
    <xf numFmtId="2" fontId="3" fillId="2" borderId="1" xfId="0" applyNumberFormat="1" applyFont="1" applyFill="1" applyBorder="1" applyAlignment="1">
      <alignment vertical="center"/>
    </xf>
    <xf numFmtId="0" fontId="2" fillId="2" borderId="1" xfId="0" applyFont="1" applyFill="1" applyBorder="1" applyAlignment="1">
      <alignment horizontal="center" vertical="center"/>
    </xf>
    <xf numFmtId="165" fontId="2" fillId="2" borderId="1" xfId="0" applyNumberFormat="1" applyFont="1" applyFill="1" applyBorder="1" applyAlignment="1">
      <alignment vertical="center"/>
    </xf>
    <xf numFmtId="2" fontId="2" fillId="2" borderId="1" xfId="0" applyNumberFormat="1" applyFont="1" applyFill="1" applyBorder="1" applyAlignment="1">
      <alignment vertical="center"/>
    </xf>
    <xf numFmtId="0" fontId="5" fillId="2" borderId="1" xfId="0" applyFont="1" applyFill="1" applyBorder="1" applyAlignment="1">
      <alignment vertical="center"/>
    </xf>
    <xf numFmtId="165" fontId="5" fillId="2" borderId="1" xfId="0" applyNumberFormat="1" applyFont="1" applyFill="1" applyBorder="1" applyAlignment="1">
      <alignment vertical="center"/>
    </xf>
    <xf numFmtId="164" fontId="2" fillId="0" borderId="2" xfId="1" applyFont="1" applyBorder="1"/>
    <xf numFmtId="2" fontId="3" fillId="2" borderId="1" xfId="0" applyNumberFormat="1" applyFont="1" applyFill="1" applyBorder="1" applyAlignment="1">
      <alignment horizontal="center"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101001</xdr:rowOff>
    </xdr:from>
    <xdr:to>
      <xdr:col>6</xdr:col>
      <xdr:colOff>971550</xdr:colOff>
      <xdr:row>73</xdr:row>
      <xdr:rowOff>0</xdr:rowOff>
    </xdr:to>
    <xdr:sp macro="" textlink="">
      <xdr:nvSpPr>
        <xdr:cNvPr id="2" name="CaixaDeTexto 1"/>
        <xdr:cNvSpPr txBox="1"/>
      </xdr:nvSpPr>
      <xdr:spPr>
        <a:xfrm>
          <a:off x="0" y="9454551"/>
          <a:ext cx="9229725" cy="2432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prstClr val="black"/>
              </a:solidFill>
              <a:effectLst/>
              <a:uLnTx/>
              <a:uFillTx/>
              <a:latin typeface="Arial" pitchFamily="34" charset="0"/>
              <a:ea typeface="+mn-ea"/>
              <a:cs typeface="Arial" pitchFamily="34" charset="0"/>
            </a:rPr>
            <a:t>Nota:</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de produção direto do milho foi calculado com base nos preços médios dos insumos e fatores de produção, registrados no levantamento de preços efetuado pelo Epagri-Cepa.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de todos os componentes e seus respectivos coeficientes técnicos,  adotados  no sistema de produção, desde a implantação da lavoura até a entrega da produção no armazém do comprador.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da hora máquina e os implementos são calculados  separadamente e o valor é aplicado diretamente no item de custo. O detalhamento dos custos das máquinas e implementos podem ser obtidos, no link: </a:t>
          </a:r>
          <a:r>
            <a:rPr lang="pt-BR" sz="900">
              <a:hlinkClick xmlns:r="http://schemas.openxmlformats.org/officeDocument/2006/relationships" r:id=""/>
            </a:rPr>
            <a:t>https://cepa.epagri.sc.gov.br/index.php/produtos/custos-de-producao/</a:t>
          </a:r>
          <a: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t/>
          </a:r>
          <a:b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br>
          <a:endPar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t>O principal resultado apresentado pela planilha de cálculo é a margem bruta, que é a diferença entre a receita bruta e o custeio direto. Não são considerados os gastos indiretos: manutenção de benfeitorias, depreciação de benfeitorias,  impostos e taxas, remuneração do capital investido em benfeitorias, mão de obra fixa, remuneração da terra e juros sobre capital de giro.</a:t>
          </a:r>
        </a:p>
        <a:p>
          <a:endParaRPr lang="pt-BR" sz="1200" baseline="0">
            <a:solidFill>
              <a:schemeClr val="tx1"/>
            </a:solidFill>
            <a:latin typeface="Arial" pitchFamily="34" charset="0"/>
            <a:cs typeface="Arial" pitchFamily="34" charset="0"/>
          </a:endParaRPr>
        </a:p>
      </xdr:txBody>
    </xdr:sp>
    <xdr:clientData/>
  </xdr:twoCellAnchor>
  <xdr:twoCellAnchor editAs="oneCell">
    <xdr:from>
      <xdr:col>0</xdr:col>
      <xdr:colOff>0</xdr:colOff>
      <xdr:row>0</xdr:row>
      <xdr:rowOff>0</xdr:rowOff>
    </xdr:from>
    <xdr:to>
      <xdr:col>1</xdr:col>
      <xdr:colOff>1876425</xdr:colOff>
      <xdr:row>0</xdr:row>
      <xdr:rowOff>628602</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76425" cy="62860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tabSelected="1" topLeftCell="B1" zoomScaleNormal="100" workbookViewId="0">
      <selection activeCell="B6" sqref="B6"/>
    </sheetView>
  </sheetViews>
  <sheetFormatPr defaultRowHeight="10.5" x14ac:dyDescent="0.15"/>
  <cols>
    <col min="1" max="1" width="11.28515625" style="1" hidden="1" customWidth="1"/>
    <col min="2" max="2" width="50.42578125" style="1" customWidth="1"/>
    <col min="3" max="3" width="22.42578125" style="1" customWidth="1"/>
    <col min="4" max="4" width="18.5703125" style="1" customWidth="1"/>
    <col min="5" max="5" width="17.140625" style="1" customWidth="1"/>
    <col min="6" max="6" width="15.28515625" style="1" customWidth="1"/>
    <col min="7" max="7" width="15.5703125" style="1" customWidth="1"/>
    <col min="8" max="16384" width="9.140625" style="1"/>
  </cols>
  <sheetData>
    <row r="1" spans="1:7" ht="55.5" customHeight="1" x14ac:dyDescent="0.15">
      <c r="B1" s="12"/>
      <c r="C1" s="12"/>
      <c r="D1" s="12"/>
      <c r="E1" s="12"/>
      <c r="F1" s="12"/>
      <c r="G1" s="12"/>
    </row>
    <row r="2" spans="1:7" x14ac:dyDescent="0.15">
      <c r="B2" s="12" t="s">
        <v>67</v>
      </c>
      <c r="C2" s="12"/>
      <c r="D2" s="12"/>
      <c r="E2" s="12"/>
      <c r="F2" s="12"/>
      <c r="G2" s="12"/>
    </row>
    <row r="3" spans="1:7" x14ac:dyDescent="0.15">
      <c r="B3" s="14" t="s">
        <v>66</v>
      </c>
      <c r="C3" s="14"/>
      <c r="D3" s="14"/>
      <c r="E3" s="14"/>
      <c r="F3" s="14"/>
      <c r="G3" s="14"/>
    </row>
    <row r="4" spans="1:7" x14ac:dyDescent="0.15">
      <c r="B4" s="12" t="s">
        <v>55</v>
      </c>
      <c r="C4" s="12"/>
      <c r="D4" s="12"/>
      <c r="E4" s="12"/>
      <c r="F4" s="12"/>
      <c r="G4" s="12"/>
    </row>
    <row r="5" spans="1:7" x14ac:dyDescent="0.15">
      <c r="B5" s="12" t="s">
        <v>24</v>
      </c>
      <c r="C5" s="12"/>
      <c r="D5" s="12"/>
      <c r="E5" s="2">
        <v>140</v>
      </c>
      <c r="F5" s="13"/>
      <c r="G5" s="13"/>
    </row>
    <row r="6" spans="1:7" ht="27.75" customHeight="1" x14ac:dyDescent="0.15">
      <c r="A6" s="1">
        <v>279</v>
      </c>
      <c r="B6" s="16" t="s">
        <v>27</v>
      </c>
      <c r="C6" s="17" t="s">
        <v>0</v>
      </c>
      <c r="D6" s="18" t="s">
        <v>49</v>
      </c>
      <c r="E6" s="17" t="s">
        <v>1</v>
      </c>
      <c r="F6" s="18" t="s">
        <v>50</v>
      </c>
      <c r="G6" s="18" t="s">
        <v>51</v>
      </c>
    </row>
    <row r="7" spans="1:7" ht="14.1" customHeight="1" x14ac:dyDescent="0.15">
      <c r="A7" s="1">
        <v>2233</v>
      </c>
      <c r="B7" s="19" t="s">
        <v>12</v>
      </c>
      <c r="C7" s="19"/>
      <c r="D7" s="19"/>
      <c r="E7" s="19"/>
      <c r="F7" s="19"/>
      <c r="G7" s="20">
        <v>1993.1960000000001</v>
      </c>
    </row>
    <row r="8" spans="1:7" ht="14.1" customHeight="1" x14ac:dyDescent="0.15">
      <c r="A8" s="1">
        <v>1196</v>
      </c>
      <c r="B8" s="3" t="s">
        <v>2</v>
      </c>
      <c r="C8" s="3" t="s">
        <v>10</v>
      </c>
      <c r="D8" s="4" t="s">
        <v>48</v>
      </c>
      <c r="E8" s="5">
        <v>1.2</v>
      </c>
      <c r="F8" s="6">
        <v>556.77</v>
      </c>
      <c r="G8" s="7">
        <v>668.12399999999991</v>
      </c>
    </row>
    <row r="9" spans="1:7" ht="14.1" customHeight="1" x14ac:dyDescent="0.15">
      <c r="A9" s="1" t="s">
        <v>64</v>
      </c>
      <c r="B9" s="3" t="s">
        <v>57</v>
      </c>
      <c r="C9" s="3" t="s">
        <v>61</v>
      </c>
      <c r="D9" s="4" t="s">
        <v>58</v>
      </c>
      <c r="E9" s="5">
        <v>2</v>
      </c>
      <c r="F9" s="6">
        <v>151.82</v>
      </c>
      <c r="G9" s="7">
        <v>75.91</v>
      </c>
    </row>
    <row r="10" spans="1:7" ht="14.1" customHeight="1" x14ac:dyDescent="0.15">
      <c r="A10" s="1">
        <v>785</v>
      </c>
      <c r="B10" s="3" t="s">
        <v>33</v>
      </c>
      <c r="C10" s="3" t="s">
        <v>9</v>
      </c>
      <c r="D10" s="4" t="s">
        <v>3</v>
      </c>
      <c r="E10" s="5">
        <v>300</v>
      </c>
      <c r="F10" s="5">
        <v>1.81</v>
      </c>
      <c r="G10" s="7">
        <v>543</v>
      </c>
    </row>
    <row r="11" spans="1:7" ht="14.1" customHeight="1" x14ac:dyDescent="0.15">
      <c r="A11" s="1">
        <v>1259</v>
      </c>
      <c r="B11" s="3" t="s">
        <v>34</v>
      </c>
      <c r="C11" s="3"/>
      <c r="D11" s="4" t="s">
        <v>3</v>
      </c>
      <c r="E11" s="5">
        <v>1.5</v>
      </c>
      <c r="F11" s="5">
        <v>29.46</v>
      </c>
      <c r="G11" s="7">
        <v>44.19</v>
      </c>
    </row>
    <row r="12" spans="1:7" ht="14.1" customHeight="1" x14ac:dyDescent="0.15">
      <c r="A12" s="1">
        <v>2288</v>
      </c>
      <c r="B12" s="8" t="s">
        <v>35</v>
      </c>
      <c r="C12" s="3"/>
      <c r="D12" s="4" t="s">
        <v>8</v>
      </c>
      <c r="E12" s="5">
        <v>0.25</v>
      </c>
      <c r="F12" s="5">
        <v>389.68</v>
      </c>
      <c r="G12" s="7">
        <v>97.42</v>
      </c>
    </row>
    <row r="13" spans="1:7" ht="14.1" customHeight="1" x14ac:dyDescent="0.15">
      <c r="B13" s="3" t="s">
        <v>35</v>
      </c>
      <c r="C13" s="3"/>
      <c r="D13" s="4" t="s">
        <v>8</v>
      </c>
      <c r="E13" s="5">
        <v>4</v>
      </c>
      <c r="F13" s="5">
        <v>17.670000000000002</v>
      </c>
      <c r="G13" s="7">
        <v>70.680000000000007</v>
      </c>
    </row>
    <row r="14" spans="1:7" ht="14.1" customHeight="1" x14ac:dyDescent="0.15">
      <c r="A14" s="1">
        <v>454</v>
      </c>
      <c r="B14" s="3" t="s">
        <v>36</v>
      </c>
      <c r="C14" s="3" t="s">
        <v>56</v>
      </c>
      <c r="D14" s="4" t="s">
        <v>3</v>
      </c>
      <c r="E14" s="5">
        <v>250</v>
      </c>
      <c r="F14" s="5">
        <v>1.59</v>
      </c>
      <c r="G14" s="7">
        <v>397.5</v>
      </c>
    </row>
    <row r="15" spans="1:7" ht="14.1" customHeight="1" x14ac:dyDescent="0.15">
      <c r="A15" s="1">
        <v>454</v>
      </c>
      <c r="B15" s="3" t="s">
        <v>37</v>
      </c>
      <c r="C15" s="3"/>
      <c r="D15" s="4" t="s">
        <v>8</v>
      </c>
      <c r="E15" s="5">
        <v>0.3</v>
      </c>
      <c r="F15" s="5">
        <v>251.35</v>
      </c>
      <c r="G15" s="7">
        <v>75.405000000000001</v>
      </c>
    </row>
    <row r="16" spans="1:7" ht="14.1" customHeight="1" x14ac:dyDescent="0.15">
      <c r="A16" s="1">
        <v>454</v>
      </c>
      <c r="B16" s="3" t="s">
        <v>11</v>
      </c>
      <c r="C16" s="3"/>
      <c r="D16" s="4" t="s">
        <v>8</v>
      </c>
      <c r="E16" s="5">
        <v>0.3</v>
      </c>
      <c r="F16" s="5">
        <v>69.89</v>
      </c>
      <c r="G16" s="7">
        <v>20.966999999999999</v>
      </c>
    </row>
    <row r="17" spans="1:7" ht="14.1" customHeight="1" x14ac:dyDescent="0.15">
      <c r="A17" s="1">
        <v>454</v>
      </c>
      <c r="B17" s="3" t="s">
        <v>17</v>
      </c>
      <c r="C17" s="3"/>
      <c r="D17" s="4"/>
      <c r="E17" s="3"/>
      <c r="F17" s="3"/>
      <c r="G17" s="7">
        <v>154.78399999999999</v>
      </c>
    </row>
    <row r="18" spans="1:7" ht="14.1" customHeight="1" x14ac:dyDescent="0.15">
      <c r="A18" s="1">
        <v>454</v>
      </c>
      <c r="B18" s="19" t="s">
        <v>59</v>
      </c>
      <c r="C18" s="19"/>
      <c r="D18" s="21" t="s">
        <v>4</v>
      </c>
      <c r="E18" s="19">
        <v>0.6</v>
      </c>
      <c r="F18" s="22">
        <v>110.56</v>
      </c>
      <c r="G18" s="20">
        <v>16.584</v>
      </c>
    </row>
    <row r="19" spans="1:7" ht="14.1" customHeight="1" x14ac:dyDescent="0.15">
      <c r="A19" s="1">
        <v>454</v>
      </c>
      <c r="B19" s="3" t="s">
        <v>38</v>
      </c>
      <c r="C19" s="3"/>
      <c r="D19" s="4" t="s">
        <v>4</v>
      </c>
      <c r="E19" s="6">
        <v>0.05</v>
      </c>
      <c r="F19" s="6">
        <v>110.56</v>
      </c>
      <c r="G19" s="7">
        <v>5.5280000000000005</v>
      </c>
    </row>
    <row r="20" spans="1:7" ht="14.1" customHeight="1" x14ac:dyDescent="0.15">
      <c r="A20" s="1">
        <v>454</v>
      </c>
      <c r="B20" s="3" t="s">
        <v>39</v>
      </c>
      <c r="C20" s="4"/>
      <c r="D20" s="4" t="s">
        <v>4</v>
      </c>
      <c r="E20" s="6">
        <v>0.1</v>
      </c>
      <c r="F20" s="6">
        <v>110.56</v>
      </c>
      <c r="G20" s="7">
        <v>11.056000000000001</v>
      </c>
    </row>
    <row r="21" spans="1:7" ht="14.1" customHeight="1" x14ac:dyDescent="0.15">
      <c r="B21" s="3" t="s">
        <v>40</v>
      </c>
      <c r="C21" s="4"/>
      <c r="D21" s="4" t="s">
        <v>4</v>
      </c>
      <c r="E21" s="6">
        <v>0.2</v>
      </c>
      <c r="F21" s="6">
        <v>110.56</v>
      </c>
      <c r="G21" s="7">
        <v>22.112000000000002</v>
      </c>
    </row>
    <row r="22" spans="1:7" ht="14.1" customHeight="1" x14ac:dyDescent="0.15">
      <c r="B22" s="3" t="s">
        <v>13</v>
      </c>
      <c r="C22" s="4"/>
      <c r="D22" s="4" t="s">
        <v>4</v>
      </c>
      <c r="E22" s="6">
        <v>0.5</v>
      </c>
      <c r="F22" s="6">
        <v>110.56</v>
      </c>
      <c r="G22" s="7">
        <v>55.28</v>
      </c>
    </row>
    <row r="23" spans="1:7" ht="14.1" customHeight="1" x14ac:dyDescent="0.15">
      <c r="B23" s="9" t="s">
        <v>41</v>
      </c>
      <c r="C23" s="4"/>
      <c r="D23" s="4" t="s">
        <v>4</v>
      </c>
      <c r="E23" s="5">
        <v>0.1</v>
      </c>
      <c r="F23" s="6">
        <v>110.56</v>
      </c>
      <c r="G23" s="7">
        <v>11.056000000000001</v>
      </c>
    </row>
    <row r="24" spans="1:7" ht="14.1" customHeight="1" x14ac:dyDescent="0.15">
      <c r="B24" s="9" t="s">
        <v>42</v>
      </c>
      <c r="C24" s="4"/>
      <c r="D24" s="4" t="s">
        <v>4</v>
      </c>
      <c r="E24" s="5">
        <v>0.1</v>
      </c>
      <c r="F24" s="6">
        <v>110.56</v>
      </c>
      <c r="G24" s="7">
        <v>11.056000000000001</v>
      </c>
    </row>
    <row r="25" spans="1:7" ht="14.1" customHeight="1" x14ac:dyDescent="0.15">
      <c r="B25" s="3" t="s">
        <v>5</v>
      </c>
      <c r="C25" s="4"/>
      <c r="D25" s="4" t="s">
        <v>4</v>
      </c>
      <c r="E25" s="6">
        <v>0.2</v>
      </c>
      <c r="F25" s="6">
        <v>110.56</v>
      </c>
      <c r="G25" s="7">
        <v>22.112000000000002</v>
      </c>
    </row>
    <row r="26" spans="1:7" ht="14.1" customHeight="1" x14ac:dyDescent="0.15">
      <c r="B26" s="3" t="s">
        <v>18</v>
      </c>
      <c r="C26" s="3"/>
      <c r="D26" s="4"/>
      <c r="E26" s="6"/>
      <c r="F26" s="3"/>
      <c r="G26" s="7">
        <v>763.4190000000001</v>
      </c>
    </row>
    <row r="27" spans="1:7" ht="14.1" customHeight="1" x14ac:dyDescent="0.15">
      <c r="B27" s="19" t="s">
        <v>59</v>
      </c>
      <c r="C27" s="19" t="s">
        <v>60</v>
      </c>
      <c r="D27" s="21" t="s">
        <v>28</v>
      </c>
      <c r="E27" s="23">
        <v>0.3</v>
      </c>
      <c r="F27" s="22">
        <v>99.64</v>
      </c>
      <c r="G27" s="20">
        <v>7.4729999999999999</v>
      </c>
    </row>
    <row r="28" spans="1:7" ht="14.1" customHeight="1" x14ac:dyDescent="0.15">
      <c r="B28" s="3" t="s">
        <v>39</v>
      </c>
      <c r="C28" s="3" t="s">
        <v>44</v>
      </c>
      <c r="D28" s="4" t="s">
        <v>28</v>
      </c>
      <c r="E28" s="6">
        <v>0.6</v>
      </c>
      <c r="F28" s="3">
        <v>103.56</v>
      </c>
      <c r="G28" s="7">
        <v>62.135999999999996</v>
      </c>
    </row>
    <row r="29" spans="1:7" ht="14.1" customHeight="1" x14ac:dyDescent="0.15">
      <c r="B29" s="3" t="s">
        <v>40</v>
      </c>
      <c r="C29" s="3" t="s">
        <v>45</v>
      </c>
      <c r="D29" s="4" t="s">
        <v>28</v>
      </c>
      <c r="E29" s="6">
        <v>1</v>
      </c>
      <c r="F29" s="6">
        <v>136.35</v>
      </c>
      <c r="G29" s="7">
        <v>136.35</v>
      </c>
    </row>
    <row r="30" spans="1:7" ht="14.1" customHeight="1" x14ac:dyDescent="0.15">
      <c r="B30" s="3" t="s">
        <v>42</v>
      </c>
      <c r="C30" s="3" t="s">
        <v>44</v>
      </c>
      <c r="D30" s="4" t="s">
        <v>28</v>
      </c>
      <c r="E30" s="6">
        <v>0.6</v>
      </c>
      <c r="F30" s="6">
        <v>103.56</v>
      </c>
      <c r="G30" s="7">
        <v>62.135999999999996</v>
      </c>
    </row>
    <row r="31" spans="1:7" ht="14.1" customHeight="1" x14ac:dyDescent="0.15">
      <c r="B31" s="3" t="s">
        <v>41</v>
      </c>
      <c r="C31" s="3" t="s">
        <v>46</v>
      </c>
      <c r="D31" s="4" t="s">
        <v>28</v>
      </c>
      <c r="E31" s="6">
        <v>0.6</v>
      </c>
      <c r="F31" s="1">
        <v>75.540000000000006</v>
      </c>
      <c r="G31" s="7">
        <v>45.324000000000005</v>
      </c>
    </row>
    <row r="32" spans="1:7" ht="14.1" customHeight="1" x14ac:dyDescent="0.15">
      <c r="B32" s="3" t="s">
        <v>43</v>
      </c>
      <c r="C32" s="3" t="s">
        <v>47</v>
      </c>
      <c r="D32" s="4" t="s">
        <v>28</v>
      </c>
      <c r="E32" s="6">
        <v>1</v>
      </c>
      <c r="F32" s="6">
        <v>450</v>
      </c>
      <c r="G32" s="7">
        <v>450</v>
      </c>
    </row>
    <row r="33" spans="2:7" ht="14.1" customHeight="1" x14ac:dyDescent="0.15">
      <c r="B33" s="3" t="s">
        <v>19</v>
      </c>
      <c r="C33" s="3" t="s">
        <v>23</v>
      </c>
      <c r="D33" s="4"/>
      <c r="E33" s="3">
        <v>0.01</v>
      </c>
      <c r="F33" s="3">
        <f>G7+G17+G26</f>
        <v>2911.3990000000003</v>
      </c>
      <c r="G33" s="7">
        <v>29.113990000000005</v>
      </c>
    </row>
    <row r="34" spans="2:7" ht="14.1" customHeight="1" x14ac:dyDescent="0.15">
      <c r="B34" s="19"/>
      <c r="C34" s="22"/>
      <c r="D34" s="24"/>
      <c r="E34" s="25"/>
      <c r="F34" s="26"/>
      <c r="G34" s="20"/>
    </row>
    <row r="35" spans="2:7" ht="14.1" customHeight="1" x14ac:dyDescent="0.15">
      <c r="B35" s="3" t="s">
        <v>20</v>
      </c>
      <c r="C35" s="3" t="s">
        <v>26</v>
      </c>
      <c r="D35" s="4"/>
      <c r="E35" s="3">
        <v>0</v>
      </c>
      <c r="F35" s="3">
        <f>G7+G17+G26+G33</f>
        <v>2940.5129900000002</v>
      </c>
      <c r="G35" s="7">
        <v>0</v>
      </c>
    </row>
    <row r="36" spans="2:7" ht="14.1" customHeight="1" x14ac:dyDescent="0.15">
      <c r="B36" s="19"/>
      <c r="C36" s="27"/>
      <c r="D36" s="24"/>
      <c r="E36" s="25"/>
      <c r="F36" s="26"/>
      <c r="G36" s="20"/>
    </row>
    <row r="37" spans="2:7" ht="14.1" customHeight="1" x14ac:dyDescent="0.15">
      <c r="B37" s="3" t="s">
        <v>21</v>
      </c>
      <c r="C37" s="3" t="s">
        <v>62</v>
      </c>
      <c r="D37" s="4"/>
      <c r="E37" s="3">
        <v>0.03</v>
      </c>
      <c r="F37" s="3">
        <f>G7+G17+G26+G33</f>
        <v>2940.5129900000002</v>
      </c>
      <c r="G37" s="7">
        <v>88.215389700000003</v>
      </c>
    </row>
    <row r="38" spans="2:7" ht="14.1" customHeight="1" x14ac:dyDescent="0.15">
      <c r="B38" s="19"/>
      <c r="C38" s="22"/>
      <c r="D38" s="24"/>
      <c r="E38" s="28"/>
      <c r="F38" s="26"/>
      <c r="G38" s="20"/>
    </row>
    <row r="39" spans="2:7" ht="19.5" customHeight="1" x14ac:dyDescent="0.15">
      <c r="B39" s="3" t="s">
        <v>25</v>
      </c>
      <c r="C39" s="3"/>
      <c r="D39" s="4"/>
      <c r="E39" s="3"/>
      <c r="F39" s="3"/>
      <c r="G39" s="7">
        <v>139.32150546619999</v>
      </c>
    </row>
    <row r="40" spans="2:7" x14ac:dyDescent="0.15">
      <c r="B40" s="19" t="s">
        <v>30</v>
      </c>
      <c r="C40" s="22" t="s">
        <v>65</v>
      </c>
      <c r="D40" s="24" t="s">
        <v>63</v>
      </c>
      <c r="E40" s="19">
        <v>4.5999999999999999E-2</v>
      </c>
      <c r="F40" s="22">
        <f>G7+G17+G26+G33+G35+G37</f>
        <v>3028.7283797</v>
      </c>
      <c r="G40" s="20">
        <v>139.32150546619999</v>
      </c>
    </row>
    <row r="41" spans="2:7" x14ac:dyDescent="0.15">
      <c r="B41" s="3"/>
      <c r="C41" s="9"/>
      <c r="D41" s="10"/>
      <c r="E41" s="11"/>
      <c r="F41" s="6"/>
      <c r="G41" s="7"/>
    </row>
    <row r="42" spans="2:7" x14ac:dyDescent="0.15">
      <c r="B42" s="3" t="s">
        <v>22</v>
      </c>
      <c r="C42" s="3"/>
      <c r="D42" s="4"/>
      <c r="E42" s="3"/>
      <c r="F42" s="3"/>
      <c r="G42" s="7">
        <v>214.63399999999999</v>
      </c>
    </row>
    <row r="43" spans="2:7" x14ac:dyDescent="0.15">
      <c r="B43" s="19" t="s">
        <v>6</v>
      </c>
      <c r="C43" s="19"/>
      <c r="D43" s="21" t="s">
        <v>14</v>
      </c>
      <c r="E43" s="19">
        <v>140</v>
      </c>
      <c r="F43" s="19">
        <v>1</v>
      </c>
      <c r="G43" s="20">
        <v>140</v>
      </c>
    </row>
    <row r="44" spans="2:7" x14ac:dyDescent="0.15">
      <c r="B44" s="3" t="s">
        <v>7</v>
      </c>
      <c r="C44" s="9" t="s">
        <v>53</v>
      </c>
      <c r="D44" s="4"/>
      <c r="E44" s="9">
        <v>1.4999999999999999E-2</v>
      </c>
      <c r="F44" s="3">
        <f>G46</f>
        <v>4975.5999999999995</v>
      </c>
      <c r="G44" s="7">
        <v>74.633999999999986</v>
      </c>
    </row>
    <row r="45" spans="2:7" x14ac:dyDescent="0.15">
      <c r="B45" s="3"/>
      <c r="C45" s="3"/>
      <c r="D45" s="4"/>
      <c r="E45" s="3"/>
      <c r="F45" s="6"/>
      <c r="G45" s="7"/>
    </row>
    <row r="46" spans="2:7" x14ac:dyDescent="0.15">
      <c r="B46" s="3" t="s">
        <v>31</v>
      </c>
      <c r="C46" s="3"/>
      <c r="D46" s="4" t="s">
        <v>15</v>
      </c>
      <c r="E46" s="3">
        <v>140</v>
      </c>
      <c r="F46" s="3">
        <v>35.54</v>
      </c>
      <c r="G46" s="7">
        <v>4975.5999999999995</v>
      </c>
    </row>
    <row r="47" spans="2:7" x14ac:dyDescent="0.15">
      <c r="B47" s="19"/>
      <c r="C47" s="22"/>
      <c r="D47" s="24"/>
      <c r="E47" s="22"/>
      <c r="F47" s="22"/>
      <c r="G47" s="20"/>
    </row>
    <row r="48" spans="2:7" x14ac:dyDescent="0.15">
      <c r="B48" s="1" t="s">
        <v>52</v>
      </c>
      <c r="C48" s="1" t="s">
        <v>15</v>
      </c>
      <c r="G48" s="29">
        <v>3382.6838851662001</v>
      </c>
    </row>
    <row r="49" spans="2:7" x14ac:dyDescent="0.15">
      <c r="B49" s="19" t="s">
        <v>52</v>
      </c>
      <c r="C49" s="22" t="s">
        <v>16</v>
      </c>
      <c r="D49" s="30"/>
      <c r="E49" s="22"/>
      <c r="F49" s="22"/>
      <c r="G49" s="20">
        <v>24.162027751187143</v>
      </c>
    </row>
    <row r="50" spans="2:7" x14ac:dyDescent="0.15">
      <c r="B50" s="19" t="s">
        <v>32</v>
      </c>
      <c r="C50" s="22" t="s">
        <v>15</v>
      </c>
      <c r="D50" s="21"/>
      <c r="E50" s="22"/>
      <c r="F50" s="22"/>
      <c r="G50" s="20">
        <v>1592.9161148337994</v>
      </c>
    </row>
    <row r="51" spans="2:7" x14ac:dyDescent="0.15">
      <c r="B51" s="19" t="s">
        <v>32</v>
      </c>
      <c r="C51" s="22" t="s">
        <v>29</v>
      </c>
      <c r="D51" s="24"/>
      <c r="E51" s="22"/>
      <c r="F51" s="22"/>
      <c r="G51" s="20">
        <v>47.090303702899369</v>
      </c>
    </row>
    <row r="52" spans="2:7" x14ac:dyDescent="0.15">
      <c r="B52" s="19" t="s">
        <v>54</v>
      </c>
      <c r="C52" s="22"/>
      <c r="D52" s="24"/>
      <c r="E52" s="22"/>
      <c r="F52" s="22"/>
      <c r="G52" s="20"/>
    </row>
    <row r="53" spans="2:7" ht="12.75" x14ac:dyDescent="0.15">
      <c r="B53" s="15" t="s">
        <v>68</v>
      </c>
      <c r="C53" s="15"/>
      <c r="D53" s="15"/>
      <c r="E53" s="15"/>
      <c r="F53" s="15"/>
      <c r="G53" s="15"/>
    </row>
  </sheetData>
  <mergeCells count="7">
    <mergeCell ref="B53:G53"/>
    <mergeCell ref="B5:D5"/>
    <mergeCell ref="F5:G5"/>
    <mergeCell ref="B1:G1"/>
    <mergeCell ref="B2:G2"/>
    <mergeCell ref="B4:G4"/>
    <mergeCell ref="B3:G3"/>
  </mergeCells>
  <phoneticPr fontId="0" type="noConversion"/>
  <pageMargins left="0.25" right="0.25" top="0.75" bottom="0.75" header="0.3" footer="0.3"/>
  <pageSetup paperSize="9" scale="7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Milho média tecnologia</vt:lpstr>
      <vt:lpstr>'Milho média tecnologia'!Area_de_impressao</vt:lpstr>
    </vt:vector>
  </TitlesOfParts>
  <Company>Copercampos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Copercampos</dc:creator>
  <cp:lastModifiedBy>Edila Goncalves Botelho</cp:lastModifiedBy>
  <cp:lastPrinted>2019-08-06T14:14:05Z</cp:lastPrinted>
  <dcterms:created xsi:type="dcterms:W3CDTF">1999-07-19T11:40:25Z</dcterms:created>
  <dcterms:modified xsi:type="dcterms:W3CDTF">2020-04-07T17:03:44Z</dcterms:modified>
</cp:coreProperties>
</file>