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7320" tabRatio="790" activeTab="0"/>
  </bookViews>
  <sheets>
    <sheet name="Preco_diario_produtor_1312201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<sst xmlns="http://schemas.openxmlformats.org/spreadsheetml/2006/main" count="291" uniqueCount="54">
  <si>
    <t>kg</t>
  </si>
  <si>
    <t xml:space="preserve">Classe : Grãos </t>
  </si>
  <si>
    <t>sc 60 kg</t>
  </si>
  <si>
    <t>Milho amarelo</t>
  </si>
  <si>
    <t>Soja industrial</t>
  </si>
  <si>
    <t>Trigo superior PH78</t>
  </si>
  <si>
    <t xml:space="preserve">Classe : Pecuária e derivados da produção animal </t>
  </si>
  <si>
    <t>Arroba</t>
  </si>
  <si>
    <t xml:space="preserve">Classe : Hortaliças </t>
  </si>
  <si>
    <t>sc 50 kg</t>
  </si>
  <si>
    <t>saco 20 kg</t>
  </si>
  <si>
    <t>Arroz irrigado em casca</t>
  </si>
  <si>
    <t>Cebola pera SC classe 3 a 5 (pagto 35 dias)</t>
  </si>
  <si>
    <t>Produtos</t>
  </si>
  <si>
    <t>Unidade</t>
  </si>
  <si>
    <t>Grãos</t>
  </si>
  <si>
    <t>Hortaliças</t>
  </si>
  <si>
    <t>Pecuária e derivados da produção animal</t>
  </si>
  <si>
    <t>Código</t>
  </si>
  <si>
    <t>Preços ao Produtor (R$)</t>
  </si>
  <si>
    <t>Suíno vivo - produtores independentes</t>
  </si>
  <si>
    <t>Suíno vivo - produtores integrados</t>
  </si>
  <si>
    <t>Preço mínimo</t>
  </si>
  <si>
    <t>Preço mais comum</t>
  </si>
  <si>
    <t>Preço máximo</t>
  </si>
  <si>
    <t>...</t>
  </si>
  <si>
    <t>cx 20 a 23 kg</t>
  </si>
  <si>
    <t xml:space="preserve">Preços diários de produtos agrícolas, segundo as principais praças de Santa Catarina </t>
  </si>
  <si>
    <t>Leitão (+/- 22 kg)</t>
  </si>
  <si>
    <r>
      <t>Canoinhas</t>
    </r>
    <r>
      <rPr>
        <b/>
        <sz val="7"/>
        <rFont val="Verdana"/>
        <family val="2"/>
      </rPr>
      <t xml:space="preserve">                            </t>
    </r>
    <r>
      <rPr>
        <b/>
        <sz val="8"/>
        <rFont val="Verdana"/>
        <family val="2"/>
      </rPr>
      <t xml:space="preserve">  </t>
    </r>
  </si>
  <si>
    <r>
      <t xml:space="preserve">São Miguel do Oeste     </t>
    </r>
    <r>
      <rPr>
        <b/>
        <sz val="7"/>
        <rFont val="Verdana"/>
        <family val="2"/>
      </rPr>
      <t xml:space="preserve"> </t>
    </r>
  </si>
  <si>
    <t xml:space="preserve">Chapecó            </t>
  </si>
  <si>
    <r>
      <t xml:space="preserve">Joaçaba               </t>
    </r>
    <r>
      <rPr>
        <b/>
        <sz val="8"/>
        <rFont val="Verdana"/>
        <family val="2"/>
      </rPr>
      <t xml:space="preserve">           </t>
    </r>
  </si>
  <si>
    <r>
      <t>Lages</t>
    </r>
    <r>
      <rPr>
        <b/>
        <sz val="7"/>
        <rFont val="Verdana"/>
        <family val="2"/>
      </rPr>
      <t xml:space="preserve">                           </t>
    </r>
    <r>
      <rPr>
        <b/>
        <sz val="8"/>
        <rFont val="Verdana"/>
        <family val="2"/>
      </rPr>
      <t xml:space="preserve">           </t>
    </r>
  </si>
  <si>
    <r>
      <t xml:space="preserve">Rio do Sul             </t>
    </r>
  </si>
  <si>
    <r>
      <t>Sul Catarinense</t>
    </r>
    <r>
      <rPr>
        <b/>
        <sz val="7"/>
        <rFont val="Verdana"/>
        <family val="2"/>
      </rPr>
      <t xml:space="preserve">       </t>
    </r>
  </si>
  <si>
    <t>Feijão preto</t>
  </si>
  <si>
    <t>Feijão carioca</t>
  </si>
  <si>
    <t>Feijão vermelho</t>
  </si>
  <si>
    <t>Jaraguá do sul</t>
  </si>
  <si>
    <t>Ausente</t>
  </si>
  <si>
    <t xml:space="preserve">Frango granja vivo </t>
  </si>
  <si>
    <t>Nota:</t>
  </si>
  <si>
    <t>... = informação não coletada na praça.</t>
  </si>
  <si>
    <t>Obs: Reprodução permitida desde que citada a fonte (Epagri/Cepa).</t>
  </si>
  <si>
    <t>Classes</t>
  </si>
  <si>
    <t>Ausente = quando o produto não se encontra no mercado.</t>
  </si>
  <si>
    <t>S/inf. (sem informação) =  quando não se obtém preço para o produto.</t>
  </si>
  <si>
    <t>S/Inf.</t>
  </si>
  <si>
    <t>Boi gordo</t>
  </si>
  <si>
    <t>Tomate longa vida extra A</t>
  </si>
  <si>
    <t>Tomate longa vida extra AA</t>
  </si>
  <si>
    <r>
      <t>Caçador</t>
    </r>
    <r>
      <rPr>
        <b/>
        <sz val="7"/>
        <rFont val="Verdana"/>
        <family val="2"/>
      </rPr>
      <t xml:space="preserve">                         </t>
    </r>
    <r>
      <rPr>
        <b/>
        <sz val="8"/>
        <rFont val="Verdana"/>
        <family val="2"/>
      </rPr>
      <t xml:space="preserve">  </t>
    </r>
  </si>
  <si>
    <t>Data: 13/12/2018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</si>
</sst>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0.000"/>
    <numFmt numFmtId="180" formatCode="#,##0.00;[Red]#,##0.00"/>
    <numFmt numFmtId="181" formatCode="dd/mm/yy"/>
    <numFmt numFmtId="182" formatCode="d\ \ mmmm\,\ yyyy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#,##0.000"/>
    <numFmt numFmtId="187" formatCode="[$€-2]\ #,##0.00_);[Red]\([$€-2]\ #,##0.00\)"/>
    <numFmt numFmtId="188" formatCode="&quot;Ativado&quot;;&quot;Ativado&quot;;&quot;Desativado&quot;"/>
    <numFmt numFmtId="189" formatCode="0.0;[Red]0.0"/>
    <numFmt numFmtId="190" formatCode="[$-416]dddd\,\ d&quot; de &quot;mmmm&quot; de &quot;yyyy"/>
    <numFmt numFmtId="191" formatCode="0.00000"/>
    <numFmt numFmtId="192" formatCode="0.0000"/>
    <numFmt numFmtId="193" formatCode="_(* #.##0.0_);_(* \(#.##0.0\);_(* &quot;-&quot;??_);_(@_)"/>
    <numFmt numFmtId="194" formatCode="_(* #.##0.00_);_(* \(#.##0.00\);_(* &quot;-&quot;??_);_(@_)"/>
    <numFmt numFmtId="195" formatCode="_(* #.##0.000_);_(* \(#.##0.000\);_(* &quot;-&quot;??_);_(@_)"/>
    <numFmt numFmtId="196" formatCode="_(* #.##0._);_(* \(#.##0.\);_(* &quot;-&quot;??_);_(@_)"/>
    <numFmt numFmtId="197" formatCode="_(* #.##._);_(* \(#.##.\);_(* &quot;-&quot;??_);_(@_ⴆ"/>
    <numFmt numFmtId="198" formatCode="#.##0.00"/>
  </numFmts>
  <fonts count="33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Arial"/>
      <family val="2"/>
    </font>
    <font>
      <sz val="11"/>
      <color indexed="13"/>
      <name val="Arial"/>
      <family val="2"/>
    </font>
    <font>
      <sz val="11"/>
      <color indexed="58"/>
      <name val="Arial"/>
      <family val="2"/>
    </font>
    <font>
      <b/>
      <sz val="11"/>
      <color indexed="52"/>
      <name val="Arial"/>
      <family val="2"/>
    </font>
    <font>
      <b/>
      <sz val="11"/>
      <color indexed="13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3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5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i/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8"/>
      <color rgb="FF222222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7F6E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4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7" fillId="13" borderId="2" applyNumberFormat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9" fillId="3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0" fontId="12" fillId="12" borderId="5" applyNumberFormat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17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left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vertical="center"/>
    </xf>
    <xf numFmtId="0" fontId="25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/>
    </xf>
    <xf numFmtId="0" fontId="26" fillId="18" borderId="14" xfId="0" applyFont="1" applyFill="1" applyBorder="1" applyAlignment="1">
      <alignment horizontal="left" vertical="center" wrapText="1"/>
    </xf>
    <xf numFmtId="2" fontId="2" fillId="18" borderId="15" xfId="0" applyNumberFormat="1" applyFont="1" applyFill="1" applyBorder="1" applyAlignment="1">
      <alignment horizontal="right" vertical="center"/>
    </xf>
    <xf numFmtId="0" fontId="1" fillId="18" borderId="16" xfId="0" applyFont="1" applyFill="1" applyBorder="1" applyAlignment="1">
      <alignment horizontal="left" vertical="center" wrapText="1"/>
    </xf>
    <xf numFmtId="2" fontId="2" fillId="18" borderId="16" xfId="0" applyNumberFormat="1" applyFont="1" applyFill="1" applyBorder="1" applyAlignment="1">
      <alignment horizontal="right" vertical="center"/>
    </xf>
    <xf numFmtId="0" fontId="1" fillId="18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26" fillId="18" borderId="10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right" vertical="center"/>
    </xf>
    <xf numFmtId="2" fontId="2" fillId="18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0" fillId="0" borderId="17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32" fillId="0" borderId="0" xfId="0" applyFont="1" applyAlignment="1">
      <alignment horizontal="left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5" xfId="0" applyFont="1" applyFill="1" applyBorder="1" applyAlignment="1">
      <alignment horizontal="center" vertical="center" wrapText="1"/>
    </xf>
    <xf numFmtId="43" fontId="1" fillId="18" borderId="17" xfId="410" applyFont="1" applyFill="1" applyBorder="1" applyAlignment="1">
      <alignment horizontal="center" vertical="center"/>
    </xf>
    <xf numFmtId="43" fontId="1" fillId="18" borderId="12" xfId="410" applyFont="1" applyFill="1" applyBorder="1" applyAlignment="1">
      <alignment horizontal="center" vertical="center"/>
    </xf>
    <xf numFmtId="0" fontId="21" fillId="18" borderId="17" xfId="0" applyFont="1" applyFill="1" applyBorder="1" applyAlignment="1">
      <alignment horizontal="center"/>
    </xf>
    <xf numFmtId="0" fontId="21" fillId="18" borderId="12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</cellXfs>
  <cellStyles count="404">
    <cellStyle name="Normal" xfId="0"/>
    <cellStyle name="20% - Ênfase1" xfId="15"/>
    <cellStyle name="20% - Ênfase1 2" xfId="16"/>
    <cellStyle name="20% - Ênfase1 3" xfId="17"/>
    <cellStyle name="20% - Ênfase2" xfId="18"/>
    <cellStyle name="20% - Ênfase2 2" xfId="19"/>
    <cellStyle name="20% - Ênfase2 3" xfId="20"/>
    <cellStyle name="20% - Ênfase3" xfId="21"/>
    <cellStyle name="20% - Ênfase3 2" xfId="22"/>
    <cellStyle name="20% - Ênfase3 3" xfId="23"/>
    <cellStyle name="20% - Ênfase4" xfId="24"/>
    <cellStyle name="20% - Ênfase4 2" xfId="25"/>
    <cellStyle name="20% - Ênfase4 3" xfId="26"/>
    <cellStyle name="20% - Ênfase5" xfId="27"/>
    <cellStyle name="20% - Ênfase5 2" xfId="28"/>
    <cellStyle name="20% - Ênfase5 3" xfId="29"/>
    <cellStyle name="20% - Ênfase6" xfId="30"/>
    <cellStyle name="20% - Ênfase6 2" xfId="31"/>
    <cellStyle name="20% - Ênfase6 3" xfId="32"/>
    <cellStyle name="40% - Ênfase1" xfId="33"/>
    <cellStyle name="40% - Ênfase1 2" xfId="34"/>
    <cellStyle name="40% - Ênfase1 3" xfId="35"/>
    <cellStyle name="40% - Ênfase2" xfId="36"/>
    <cellStyle name="40% - Ênfase2 2" xfId="37"/>
    <cellStyle name="40% - Ênfase2 3" xfId="38"/>
    <cellStyle name="40% - Ênfase3" xfId="39"/>
    <cellStyle name="40% - Ênfase3 2" xfId="40"/>
    <cellStyle name="40% - Ênfase3 3" xfId="41"/>
    <cellStyle name="40% - Ênfase4" xfId="42"/>
    <cellStyle name="40% - Ênfase4 2" xfId="43"/>
    <cellStyle name="40% - Ênfase4 3" xfId="44"/>
    <cellStyle name="40% - Ênfase5" xfId="45"/>
    <cellStyle name="40% - Ênfase5 2" xfId="46"/>
    <cellStyle name="40% - Ênfase5 3" xfId="47"/>
    <cellStyle name="40% - Ênfase6" xfId="48"/>
    <cellStyle name="40% - Ênfase6 2" xfId="49"/>
    <cellStyle name="40% - Ênfase6 3" xfId="50"/>
    <cellStyle name="60% - Ênfase1" xfId="51"/>
    <cellStyle name="60% - Ênfase1 2" xfId="52"/>
    <cellStyle name="60% - Ênfase1 3" xfId="53"/>
    <cellStyle name="60% - Ênfase2" xfId="54"/>
    <cellStyle name="60% - Ênfase2 2" xfId="55"/>
    <cellStyle name="60% - Ênfase2 3" xfId="56"/>
    <cellStyle name="60% - Ênfase3" xfId="57"/>
    <cellStyle name="60% - Ênfase3 2" xfId="58"/>
    <cellStyle name="60% - Ênfase3 3" xfId="59"/>
    <cellStyle name="60% - Ênfase4" xfId="60"/>
    <cellStyle name="60% - Ênfase4 2" xfId="61"/>
    <cellStyle name="60% - Ênfase4 3" xfId="62"/>
    <cellStyle name="60% - Ênfase5" xfId="63"/>
    <cellStyle name="60% - Ênfase5 2" xfId="64"/>
    <cellStyle name="60% - Ênfase5 3" xfId="65"/>
    <cellStyle name="60% - Ênfase6" xfId="66"/>
    <cellStyle name="60% - Ênfase6 2" xfId="67"/>
    <cellStyle name="60% - Ênfase6 3" xfId="68"/>
    <cellStyle name="Bom" xfId="69"/>
    <cellStyle name="Bom 2" xfId="70"/>
    <cellStyle name="Bom 3" xfId="71"/>
    <cellStyle name="Cálculo" xfId="72"/>
    <cellStyle name="Cálculo 2" xfId="73"/>
    <cellStyle name="Cálculo 3" xfId="74"/>
    <cellStyle name="Célula de Verificação" xfId="75"/>
    <cellStyle name="Célula de Verificação 2" xfId="76"/>
    <cellStyle name="Célula de Verificação 3" xfId="77"/>
    <cellStyle name="Célula Vinculada" xfId="78"/>
    <cellStyle name="Célula Vinculada 2" xfId="79"/>
    <cellStyle name="Célula Vinculada 3" xfId="80"/>
    <cellStyle name="Ênfase1" xfId="81"/>
    <cellStyle name="Ênfase1 2" xfId="82"/>
    <cellStyle name="Ênfase1 3" xfId="83"/>
    <cellStyle name="Ênfase2" xfId="84"/>
    <cellStyle name="Ênfase2 2" xfId="85"/>
    <cellStyle name="Ênfase2 3" xfId="86"/>
    <cellStyle name="Ênfase3" xfId="87"/>
    <cellStyle name="Ênfase3 2" xfId="88"/>
    <cellStyle name="Ênfase3 3" xfId="89"/>
    <cellStyle name="Ênfase4" xfId="90"/>
    <cellStyle name="Ênfase4 2" xfId="91"/>
    <cellStyle name="Ênfase4 3" xfId="92"/>
    <cellStyle name="Ênfase5" xfId="93"/>
    <cellStyle name="Ênfase5 2" xfId="94"/>
    <cellStyle name="Ênfase5 3" xfId="95"/>
    <cellStyle name="Ênfase6" xfId="96"/>
    <cellStyle name="Ênfase6 2" xfId="97"/>
    <cellStyle name="Ênfase6 3" xfId="98"/>
    <cellStyle name="Entrada" xfId="99"/>
    <cellStyle name="Entrada 2" xfId="100"/>
    <cellStyle name="Entrada 3" xfId="101"/>
    <cellStyle name="Hyperlink" xfId="102"/>
    <cellStyle name="Followed Hyperlink" xfId="103"/>
    <cellStyle name="Incorreto" xfId="104"/>
    <cellStyle name="Incorreto 2" xfId="105"/>
    <cellStyle name="Incorreto 3" xfId="106"/>
    <cellStyle name="Currency" xfId="107"/>
    <cellStyle name="Currency [0]" xfId="108"/>
    <cellStyle name="Neutra" xfId="109"/>
    <cellStyle name="Neutra 2" xfId="110"/>
    <cellStyle name="Neutra 3" xfId="111"/>
    <cellStyle name="Normal 10" xfId="112"/>
    <cellStyle name="Normal 10 2" xfId="113"/>
    <cellStyle name="Normal 10 2 2" xfId="114"/>
    <cellStyle name="Normal 10 3" xfId="115"/>
    <cellStyle name="Normal 11" xfId="116"/>
    <cellStyle name="Normal 11 2" xfId="117"/>
    <cellStyle name="Normal 11 2 2" xfId="118"/>
    <cellStyle name="Normal 11 3" xfId="119"/>
    <cellStyle name="Normal 12" xfId="120"/>
    <cellStyle name="Normal 12 2" xfId="121"/>
    <cellStyle name="Normal 12 2 2" xfId="122"/>
    <cellStyle name="Normal 12 2 2 2" xfId="123"/>
    <cellStyle name="Normal 12 2 3" xfId="124"/>
    <cellStyle name="Normal 12 3" xfId="125"/>
    <cellStyle name="Normal 12 3 2" xfId="126"/>
    <cellStyle name="Normal 12 4" xfId="127"/>
    <cellStyle name="Normal 12 4 2" xfId="128"/>
    <cellStyle name="Normal 12 4 2 2" xfId="129"/>
    <cellStyle name="Normal 12 4 3" xfId="130"/>
    <cellStyle name="Normal 12 5" xfId="131"/>
    <cellStyle name="Normal 12 5 2" xfId="132"/>
    <cellStyle name="Normal 12 5 2 2" xfId="133"/>
    <cellStyle name="Normal 12 5 3" xfId="134"/>
    <cellStyle name="Normal 12 6" xfId="135"/>
    <cellStyle name="Normal 13" xfId="136"/>
    <cellStyle name="Normal 13 2" xfId="137"/>
    <cellStyle name="Normal 13 2 2" xfId="138"/>
    <cellStyle name="Normal 13 2 2 2" xfId="139"/>
    <cellStyle name="Normal 13 2 3" xfId="140"/>
    <cellStyle name="Normal 13 3" xfId="141"/>
    <cellStyle name="Normal 13 3 2" xfId="142"/>
    <cellStyle name="Normal 13 4" xfId="143"/>
    <cellStyle name="Normal 13 4 2" xfId="144"/>
    <cellStyle name="Normal 13 4 2 2" xfId="145"/>
    <cellStyle name="Normal 13 4 3" xfId="146"/>
    <cellStyle name="Normal 13 5" xfId="147"/>
    <cellStyle name="Normal 13 5 2" xfId="148"/>
    <cellStyle name="Normal 13 5 2 2" xfId="149"/>
    <cellStyle name="Normal 13 5 3" xfId="150"/>
    <cellStyle name="Normal 13 6" xfId="151"/>
    <cellStyle name="Normal 14" xfId="152"/>
    <cellStyle name="Normal 14 2" xfId="153"/>
    <cellStyle name="Normal 14 2 2" xfId="154"/>
    <cellStyle name="Normal 14 2 2 2" xfId="155"/>
    <cellStyle name="Normal 14 2 3" xfId="156"/>
    <cellStyle name="Normal 14 3" xfId="157"/>
    <cellStyle name="Normal 14 3 2" xfId="158"/>
    <cellStyle name="Normal 14 4" xfId="159"/>
    <cellStyle name="Normal 14 4 2" xfId="160"/>
    <cellStyle name="Normal 14 4 2 2" xfId="161"/>
    <cellStyle name="Normal 14 4 3" xfId="162"/>
    <cellStyle name="Normal 14 5" xfId="163"/>
    <cellStyle name="Normal 14 5 2" xfId="164"/>
    <cellStyle name="Normal 14 5 2 2" xfId="165"/>
    <cellStyle name="Normal 14 5 3" xfId="166"/>
    <cellStyle name="Normal 14 6" xfId="167"/>
    <cellStyle name="Normal 15" xfId="168"/>
    <cellStyle name="Normal 15 2" xfId="169"/>
    <cellStyle name="Normal 15 2 2" xfId="170"/>
    <cellStyle name="Normal 15 2 2 2" xfId="171"/>
    <cellStyle name="Normal 15 2 3" xfId="172"/>
    <cellStyle name="Normal 15 3" xfId="173"/>
    <cellStyle name="Normal 15 3 2" xfId="174"/>
    <cellStyle name="Normal 15 4" xfId="175"/>
    <cellStyle name="Normal 15 4 2" xfId="176"/>
    <cellStyle name="Normal 15 4 2 2" xfId="177"/>
    <cellStyle name="Normal 15 4 3" xfId="178"/>
    <cellStyle name="Normal 15 5" xfId="179"/>
    <cellStyle name="Normal 15 5 2" xfId="180"/>
    <cellStyle name="Normal 15 5 2 2" xfId="181"/>
    <cellStyle name="Normal 15 5 3" xfId="182"/>
    <cellStyle name="Normal 15 6" xfId="183"/>
    <cellStyle name="Normal 16" xfId="184"/>
    <cellStyle name="Normal 16 2" xfId="185"/>
    <cellStyle name="Normal 16 2 2" xfId="186"/>
    <cellStyle name="Normal 16 2 2 2" xfId="187"/>
    <cellStyle name="Normal 16 2 3" xfId="188"/>
    <cellStyle name="Normal 16 3" xfId="189"/>
    <cellStyle name="Normal 16 3 2" xfId="190"/>
    <cellStyle name="Normal 16 4" xfId="191"/>
    <cellStyle name="Normal 16 4 2" xfId="192"/>
    <cellStyle name="Normal 16 4 2 2" xfId="193"/>
    <cellStyle name="Normal 16 4 3" xfId="194"/>
    <cellStyle name="Normal 16 5" xfId="195"/>
    <cellStyle name="Normal 16 5 2" xfId="196"/>
    <cellStyle name="Normal 16 5 2 2" xfId="197"/>
    <cellStyle name="Normal 16 5 3" xfId="198"/>
    <cellStyle name="Normal 16 6" xfId="199"/>
    <cellStyle name="Normal 17" xfId="200"/>
    <cellStyle name="Normal 17 2" xfId="201"/>
    <cellStyle name="Normal 17 2 2" xfId="202"/>
    <cellStyle name="Normal 17 2 2 2" xfId="203"/>
    <cellStyle name="Normal 17 2 3" xfId="204"/>
    <cellStyle name="Normal 17 3" xfId="205"/>
    <cellStyle name="Normal 17 3 2" xfId="206"/>
    <cellStyle name="Normal 17 4" xfId="207"/>
    <cellStyle name="Normal 17 4 2" xfId="208"/>
    <cellStyle name="Normal 17 4 2 2" xfId="209"/>
    <cellStyle name="Normal 17 4 3" xfId="210"/>
    <cellStyle name="Normal 17 5" xfId="211"/>
    <cellStyle name="Normal 17 5 2" xfId="212"/>
    <cellStyle name="Normal 17 5 2 2" xfId="213"/>
    <cellStyle name="Normal 17 5 3" xfId="214"/>
    <cellStyle name="Normal 17 6" xfId="215"/>
    <cellStyle name="Normal 18" xfId="216"/>
    <cellStyle name="Normal 2" xfId="217"/>
    <cellStyle name="Normal 2 2" xfId="218"/>
    <cellStyle name="Normal 2 2 2" xfId="219"/>
    <cellStyle name="Normal 2 2 2 2" xfId="220"/>
    <cellStyle name="Normal 2 2 2 2 2" xfId="221"/>
    <cellStyle name="Normal 2 2 2 3" xfId="222"/>
    <cellStyle name="Normal 2 2 3" xfId="223"/>
    <cellStyle name="Normal 2 3" xfId="224"/>
    <cellStyle name="Normal 2 3 2" xfId="225"/>
    <cellStyle name="Normal 2 3 2 2" xfId="226"/>
    <cellStyle name="Normal 2 3 2 2 2" xfId="227"/>
    <cellStyle name="Normal 2 3 2 3" xfId="228"/>
    <cellStyle name="Normal 2 3 3" xfId="229"/>
    <cellStyle name="Normal 2 4" xfId="230"/>
    <cellStyle name="Normal 2 4 2" xfId="231"/>
    <cellStyle name="Normal 2 4 2 2" xfId="232"/>
    <cellStyle name="Normal 2 4 3" xfId="233"/>
    <cellStyle name="Normal 2 5" xfId="234"/>
    <cellStyle name="Normal 3" xfId="235"/>
    <cellStyle name="Normal 3 2" xfId="236"/>
    <cellStyle name="Normal 3 2 2" xfId="237"/>
    <cellStyle name="Normal 3 2 2 2" xfId="238"/>
    <cellStyle name="Normal 3 2 3" xfId="239"/>
    <cellStyle name="Normal 3 3" xfId="240"/>
    <cellStyle name="Normal 4" xfId="241"/>
    <cellStyle name="Normal 4 2" xfId="242"/>
    <cellStyle name="Normal 4 2 2" xfId="243"/>
    <cellStyle name="Normal 4 2 2 2" xfId="244"/>
    <cellStyle name="Normal 4 2 2 2 2" xfId="245"/>
    <cellStyle name="Normal 4 2 2 3" xfId="246"/>
    <cellStyle name="Normal 4 2 3" xfId="247"/>
    <cellStyle name="Normal 4 3" xfId="248"/>
    <cellStyle name="Normal 4 3 2" xfId="249"/>
    <cellStyle name="Normal 4 3 2 2" xfId="250"/>
    <cellStyle name="Normal 4 3 2 2 2" xfId="251"/>
    <cellStyle name="Normal 4 3 2 3" xfId="252"/>
    <cellStyle name="Normal 4 3 3" xfId="253"/>
    <cellStyle name="Normal 4 4" xfId="254"/>
    <cellStyle name="Normal 4 4 2" xfId="255"/>
    <cellStyle name="Normal 4 4 2 2" xfId="256"/>
    <cellStyle name="Normal 4 4 3" xfId="257"/>
    <cellStyle name="Normal 4 5" xfId="258"/>
    <cellStyle name="Normal 5" xfId="259"/>
    <cellStyle name="Normal 6" xfId="260"/>
    <cellStyle name="Normal 7" xfId="261"/>
    <cellStyle name="Normal 7 2" xfId="262"/>
    <cellStyle name="Normal 7 2 2" xfId="263"/>
    <cellStyle name="Normal 7 2 2 2" xfId="264"/>
    <cellStyle name="Normal 7 2 3" xfId="265"/>
    <cellStyle name="Normal 7 3" xfId="266"/>
    <cellStyle name="Normal 8" xfId="267"/>
    <cellStyle name="Normal 8 2" xfId="268"/>
    <cellStyle name="Normal 8 2 2" xfId="269"/>
    <cellStyle name="Normal 8 2 2 2" xfId="270"/>
    <cellStyle name="Normal 8 2 3" xfId="271"/>
    <cellStyle name="Normal 8 3" xfId="272"/>
    <cellStyle name="Normal 9" xfId="273"/>
    <cellStyle name="Normal 9 2" xfId="274"/>
    <cellStyle name="Normal 9 2 2" xfId="275"/>
    <cellStyle name="Normal 9 3" xfId="276"/>
    <cellStyle name="Nota" xfId="277"/>
    <cellStyle name="Nota 2" xfId="278"/>
    <cellStyle name="Nota 2 2" xfId="279"/>
    <cellStyle name="Nota 3" xfId="280"/>
    <cellStyle name="Nota 3 2" xfId="281"/>
    <cellStyle name="Percent" xfId="282"/>
    <cellStyle name="Saída" xfId="283"/>
    <cellStyle name="Saída 2" xfId="284"/>
    <cellStyle name="Saída 3" xfId="285"/>
    <cellStyle name="Comma [0]" xfId="286"/>
    <cellStyle name="Texto de Aviso" xfId="287"/>
    <cellStyle name="Texto de Aviso 2" xfId="288"/>
    <cellStyle name="Texto de Aviso 3" xfId="289"/>
    <cellStyle name="Texto Explicativo" xfId="290"/>
    <cellStyle name="Texto Explicativo 2" xfId="291"/>
    <cellStyle name="Texto Explicativo 3" xfId="292"/>
    <cellStyle name="Título" xfId="293"/>
    <cellStyle name="Título 1" xfId="294"/>
    <cellStyle name="Título 1 2" xfId="295"/>
    <cellStyle name="Título 1 3" xfId="296"/>
    <cellStyle name="Título 2" xfId="297"/>
    <cellStyle name="Título 2 2" xfId="298"/>
    <cellStyle name="Título 2 3" xfId="299"/>
    <cellStyle name="Título 3" xfId="300"/>
    <cellStyle name="Título 3 2" xfId="301"/>
    <cellStyle name="Título 3 3" xfId="302"/>
    <cellStyle name="Título 4" xfId="303"/>
    <cellStyle name="Título 4 2" xfId="304"/>
    <cellStyle name="Título 4 3" xfId="305"/>
    <cellStyle name="Título 5" xfId="306"/>
    <cellStyle name="Título 6" xfId="307"/>
    <cellStyle name="Total" xfId="308"/>
    <cellStyle name="Total 2" xfId="309"/>
    <cellStyle name="Total 3" xfId="310"/>
    <cellStyle name="Comma" xfId="311"/>
    <cellStyle name="Vírgula 10" xfId="312"/>
    <cellStyle name="Vírgula 11" xfId="313"/>
    <cellStyle name="Vírgula 12" xfId="314"/>
    <cellStyle name="Vírgula 13" xfId="315"/>
    <cellStyle name="Vírgula 14" xfId="316"/>
    <cellStyle name="Vírgula 15" xfId="317"/>
    <cellStyle name="Vírgula 16" xfId="318"/>
    <cellStyle name="Vírgula 17" xfId="319"/>
    <cellStyle name="Vírgula 18" xfId="320"/>
    <cellStyle name="Vírgula 19" xfId="321"/>
    <cellStyle name="Vírgula 2" xfId="322"/>
    <cellStyle name="Vírgula 2 10" xfId="323"/>
    <cellStyle name="Vírgula 2 11" xfId="324"/>
    <cellStyle name="Vírgula 2 12" xfId="325"/>
    <cellStyle name="Vírgula 2 13" xfId="326"/>
    <cellStyle name="Vírgula 2 14" xfId="327"/>
    <cellStyle name="Vírgula 2 15" xfId="328"/>
    <cellStyle name="Vírgula 2 16" xfId="329"/>
    <cellStyle name="Vírgula 2 17" xfId="330"/>
    <cellStyle name="Vírgula 2 18" xfId="331"/>
    <cellStyle name="Vírgula 2 19" xfId="332"/>
    <cellStyle name="Vírgula 2 2" xfId="333"/>
    <cellStyle name="Vírgula 2 2 10" xfId="334"/>
    <cellStyle name="Vírgula 2 2 11" xfId="335"/>
    <cellStyle name="Vírgula 2 2 12" xfId="336"/>
    <cellStyle name="Vírgula 2 2 13" xfId="337"/>
    <cellStyle name="Vírgula 2 2 14" xfId="338"/>
    <cellStyle name="Vírgula 2 2 15" xfId="339"/>
    <cellStyle name="Vírgula 2 2 16" xfId="340"/>
    <cellStyle name="Vírgula 2 2 17" xfId="341"/>
    <cellStyle name="Vírgula 2 2 2" xfId="342"/>
    <cellStyle name="Vírgula 2 2 3" xfId="343"/>
    <cellStyle name="Vírgula 2 2 4" xfId="344"/>
    <cellStyle name="Vírgula 2 2 5" xfId="345"/>
    <cellStyle name="Vírgula 2 2 6" xfId="346"/>
    <cellStyle name="Vírgula 2 2 7" xfId="347"/>
    <cellStyle name="Vírgula 2 2 8" xfId="348"/>
    <cellStyle name="Vírgula 2 2 9" xfId="349"/>
    <cellStyle name="Vírgula 2 3" xfId="350"/>
    <cellStyle name="Vírgula 2 4" xfId="351"/>
    <cellStyle name="Vírgula 2 5" xfId="352"/>
    <cellStyle name="Vírgula 2 6" xfId="353"/>
    <cellStyle name="Vírgula 2 7" xfId="354"/>
    <cellStyle name="Vírgula 2 8" xfId="355"/>
    <cellStyle name="Vírgula 2 9" xfId="356"/>
    <cellStyle name="Vírgula 20" xfId="357"/>
    <cellStyle name="Vírgula 21" xfId="358"/>
    <cellStyle name="Vírgula 22" xfId="359"/>
    <cellStyle name="Vírgula 23" xfId="360"/>
    <cellStyle name="Vírgula 24" xfId="361"/>
    <cellStyle name="Vírgula 25" xfId="362"/>
    <cellStyle name="Vírgula 26" xfId="363"/>
    <cellStyle name="Vírgula 27" xfId="364"/>
    <cellStyle name="Vírgula 28" xfId="365"/>
    <cellStyle name="Vírgula 29" xfId="366"/>
    <cellStyle name="Vírgula 3" xfId="367"/>
    <cellStyle name="Vírgula 30" xfId="368"/>
    <cellStyle name="Vírgula 31" xfId="369"/>
    <cellStyle name="Vírgula 32" xfId="370"/>
    <cellStyle name="Vírgula 33" xfId="371"/>
    <cellStyle name="Vírgula 34" xfId="372"/>
    <cellStyle name="Vírgula 35" xfId="373"/>
    <cellStyle name="Vírgula 36" xfId="374"/>
    <cellStyle name="Vírgula 37" xfId="375"/>
    <cellStyle name="Vírgula 38" xfId="376"/>
    <cellStyle name="Vírgula 39" xfId="377"/>
    <cellStyle name="Vírgula 4" xfId="378"/>
    <cellStyle name="Vírgula 40" xfId="379"/>
    <cellStyle name="Vírgula 41" xfId="380"/>
    <cellStyle name="Vírgula 42" xfId="381"/>
    <cellStyle name="Vírgula 43" xfId="382"/>
    <cellStyle name="Vírgula 44" xfId="383"/>
    <cellStyle name="Vírgula 45" xfId="384"/>
    <cellStyle name="Vírgula 46" xfId="385"/>
    <cellStyle name="Vírgula 47" xfId="386"/>
    <cellStyle name="Vírgula 48" xfId="387"/>
    <cellStyle name="Vírgula 49" xfId="388"/>
    <cellStyle name="Vírgula 5" xfId="389"/>
    <cellStyle name="Vírgula 50" xfId="390"/>
    <cellStyle name="Vírgula 51" xfId="391"/>
    <cellStyle name="Vírgula 52" xfId="392"/>
    <cellStyle name="Vírgula 53" xfId="393"/>
    <cellStyle name="Vírgula 54" xfId="394"/>
    <cellStyle name="Vírgula 55" xfId="395"/>
    <cellStyle name="Vírgula 56" xfId="396"/>
    <cellStyle name="Vírgula 57" xfId="397"/>
    <cellStyle name="Vírgula 58" xfId="398"/>
    <cellStyle name="Vírgula 59" xfId="399"/>
    <cellStyle name="Vírgula 6" xfId="400"/>
    <cellStyle name="Vírgula 60" xfId="401"/>
    <cellStyle name="Vírgula 61" xfId="402"/>
    <cellStyle name="Vírgula 62" xfId="403"/>
    <cellStyle name="Vírgula 63" xfId="404"/>
    <cellStyle name="Vírgula 64" xfId="405"/>
    <cellStyle name="Vírgula 65" xfId="406"/>
    <cellStyle name="Vírgula 66" xfId="407"/>
    <cellStyle name="Vírgula 67" xfId="408"/>
    <cellStyle name="Vírgula 68" xfId="409"/>
    <cellStyle name="Vírgula 69" xfId="410"/>
    <cellStyle name="Vírgula 7" xfId="411"/>
    <cellStyle name="Vírgula 70" xfId="412"/>
    <cellStyle name="Vírgula 71" xfId="413"/>
    <cellStyle name="Vírgula 72" xfId="414"/>
    <cellStyle name="Vírgula 73" xfId="415"/>
    <cellStyle name="Vírgula 8" xfId="416"/>
    <cellStyle name="Vírgula 9" xfId="4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00"/>
      <rgbColor rgb="00C0C0C0"/>
      <rgbColor rgb="00000000"/>
      <rgbColor rgb="00FFFFFF"/>
      <rgbColor rgb="00000000"/>
      <rgbColor rgb="00FFFFFF"/>
      <rgbColor rgb="00000000"/>
      <rgbColor rgb="00C0C0C0"/>
      <rgbColor rgb="00000000"/>
      <rgbColor rgb="00DFDFDF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57150</xdr:rowOff>
    </xdr:from>
    <xdr:to>
      <xdr:col>2</xdr:col>
      <xdr:colOff>1790700</xdr:colOff>
      <xdr:row>3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l="9376" t="15669" r="48674" b="63438"/>
        <a:stretch>
          <a:fillRect/>
        </a:stretch>
      </xdr:blipFill>
      <xdr:spPr>
        <a:xfrm>
          <a:off x="57150" y="57150"/>
          <a:ext cx="1743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PA%20(PRECOS)\PRECO_DIARIO_RECEBIDO\Preco_2018\Dezembro_2018\PD1312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c"/>
      <sheetName val="Cni"/>
      <sheetName val="Cco"/>
      <sheetName val="Jar"/>
      <sheetName val="Joa"/>
      <sheetName val="Lages"/>
      <sheetName val="RDS"/>
      <sheetName val="Sul"/>
      <sheetName val="SMO"/>
      <sheetName val="Preco_diario_produtor_13122018"/>
      <sheetName val="Resultado_planilha_diaria_Ciasc"/>
      <sheetName val="Planilha_Dezembro"/>
      <sheetName val="Planilha_Novembro"/>
      <sheetName val="codigos"/>
    </sheetNames>
    <sheetDataSet>
      <sheetData sheetId="1">
        <row r="1">
          <cell r="B1" t="str">
            <v>Praça :  Canoinhas    -    Data: 13/12/2018</v>
          </cell>
        </row>
        <row r="2">
          <cell r="B2" t="str">
            <v>Preços ao Produtor (R$)</v>
          </cell>
        </row>
        <row r="3">
          <cell r="A3" t="str">
            <v>Código</v>
          </cell>
          <cell r="B3" t="str">
            <v>Produtos</v>
          </cell>
          <cell r="C3" t="str">
            <v>Unidade</v>
          </cell>
          <cell r="D3" t="str">
            <v>Preço diário (R$)</v>
          </cell>
        </row>
        <row r="5">
          <cell r="D5" t="str">
            <v>Minimo</v>
          </cell>
          <cell r="E5" t="str">
            <v>+ Comum</v>
          </cell>
          <cell r="F5" t="str">
            <v>Máximo</v>
          </cell>
        </row>
        <row r="6">
          <cell r="B6" t="str">
            <v>Grãos</v>
          </cell>
        </row>
        <row r="7">
          <cell r="A7">
            <v>61</v>
          </cell>
          <cell r="B7" t="str">
            <v>Feijão preto</v>
          </cell>
          <cell r="C7" t="str">
            <v>sc 60 kg</v>
          </cell>
          <cell r="D7">
            <v>125</v>
          </cell>
          <cell r="E7">
            <v>128</v>
          </cell>
          <cell r="F7">
            <v>135</v>
          </cell>
        </row>
        <row r="8">
          <cell r="A8">
            <v>92</v>
          </cell>
          <cell r="B8" t="str">
            <v>Milho amarelo</v>
          </cell>
          <cell r="C8" t="str">
            <v>sc 60 kg</v>
          </cell>
          <cell r="D8">
            <v>32</v>
          </cell>
          <cell r="E8">
            <v>32</v>
          </cell>
          <cell r="F8">
            <v>33</v>
          </cell>
        </row>
        <row r="9">
          <cell r="A9">
            <v>114</v>
          </cell>
          <cell r="B9" t="str">
            <v>Soja industrial</v>
          </cell>
          <cell r="C9" t="str">
            <v>sc 60 kg</v>
          </cell>
          <cell r="D9">
            <v>72</v>
          </cell>
          <cell r="E9">
            <v>73</v>
          </cell>
          <cell r="F9">
            <v>74</v>
          </cell>
        </row>
        <row r="10">
          <cell r="A10">
            <v>146</v>
          </cell>
          <cell r="B10" t="str">
            <v>Trigo superior PH78</v>
          </cell>
          <cell r="C10" t="str">
            <v>sc 60 kg</v>
          </cell>
          <cell r="D10">
            <v>42</v>
          </cell>
          <cell r="E10">
            <v>43</v>
          </cell>
          <cell r="F10">
            <v>45</v>
          </cell>
        </row>
        <row r="11">
          <cell r="B11" t="str">
            <v>Hortaliças</v>
          </cell>
        </row>
        <row r="12">
          <cell r="A12">
            <v>41</v>
          </cell>
          <cell r="B12" t="str">
            <v>Cebola pera SC classe 3 a 5 (pagto 35 dias)</v>
          </cell>
          <cell r="C12" t="str">
            <v>saco 20 kg</v>
          </cell>
          <cell r="D12">
            <v>26</v>
          </cell>
          <cell r="E12">
            <v>28</v>
          </cell>
          <cell r="F12">
            <v>30</v>
          </cell>
        </row>
        <row r="13">
          <cell r="B13" t="str">
            <v>Pecuária e derivados da produção animal</v>
          </cell>
        </row>
        <row r="14">
          <cell r="A14">
            <v>28</v>
          </cell>
          <cell r="B14" t="str">
            <v>Boi gordo </v>
          </cell>
          <cell r="C14" t="str">
            <v>Arroba</v>
          </cell>
          <cell r="D14">
            <v>142.5</v>
          </cell>
          <cell r="E14">
            <v>153</v>
          </cell>
          <cell r="F14">
            <v>156</v>
          </cell>
        </row>
        <row r="15">
          <cell r="A15">
            <v>1125</v>
          </cell>
          <cell r="B15" t="str">
            <v>Leitão (+/- 22 kg)</v>
          </cell>
          <cell r="C15" t="str">
            <v>kg</v>
          </cell>
          <cell r="D15">
            <v>5.6</v>
          </cell>
          <cell r="E15">
            <v>5.75</v>
          </cell>
          <cell r="F15">
            <v>5.9</v>
          </cell>
        </row>
        <row r="16">
          <cell r="A16">
            <v>189</v>
          </cell>
          <cell r="B16" t="str">
            <v>Suíno vivo - produtores integrados</v>
          </cell>
          <cell r="C16" t="str">
            <v>kg</v>
          </cell>
          <cell r="D16">
            <v>3.05</v>
          </cell>
          <cell r="E16">
            <v>3.15</v>
          </cell>
          <cell r="F16">
            <v>3.15</v>
          </cell>
        </row>
        <row r="17">
          <cell r="A17">
            <v>115</v>
          </cell>
          <cell r="B17" t="str">
            <v>Suíno vivo - produtores independentes</v>
          </cell>
          <cell r="C17" t="str">
            <v>kg</v>
          </cell>
          <cell r="D17">
            <v>3.85</v>
          </cell>
          <cell r="E17">
            <v>3.85</v>
          </cell>
          <cell r="F17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34"/>
  <sheetViews>
    <sheetView showGridLines="0" tabSelected="1" workbookViewId="0" topLeftCell="A1">
      <selection activeCell="C8" sqref="C8:C9"/>
    </sheetView>
  </sheetViews>
  <sheetFormatPr defaultColWidth="9.140625" defaultRowHeight="12.75"/>
  <cols>
    <col min="1" max="1" width="0.13671875" style="3" customWidth="1"/>
    <col min="2" max="2" width="0.71875" style="3" hidden="1" customWidth="1"/>
    <col min="3" max="3" width="37.57421875" style="3" customWidth="1"/>
    <col min="4" max="4" width="12.140625" style="3" bestFit="1" customWidth="1"/>
    <col min="5" max="5" width="8.421875" style="3" customWidth="1"/>
    <col min="6" max="6" width="8.57421875" style="3" customWidth="1"/>
    <col min="7" max="7" width="7.57421875" style="3" bestFit="1" customWidth="1"/>
    <col min="8" max="9" width="7.7109375" style="3" customWidth="1"/>
    <col min="10" max="10" width="7.57421875" style="3" bestFit="1" customWidth="1"/>
    <col min="11" max="11" width="6.57421875" style="3" bestFit="1" customWidth="1"/>
    <col min="12" max="12" width="7.7109375" style="3" customWidth="1"/>
    <col min="13" max="13" width="6.7109375" style="3" bestFit="1" customWidth="1"/>
    <col min="14" max="14" width="6.57421875" style="3" bestFit="1" customWidth="1"/>
    <col min="15" max="15" width="7.7109375" style="3" customWidth="1"/>
    <col min="16" max="16" width="6.7109375" style="3" bestFit="1" customWidth="1"/>
    <col min="17" max="17" width="7.57421875" style="3" bestFit="1" customWidth="1"/>
    <col min="18" max="18" width="7.7109375" style="3" customWidth="1"/>
    <col min="19" max="19" width="7.57421875" style="3" bestFit="1" customWidth="1"/>
    <col min="20" max="20" width="6.57421875" style="3" bestFit="1" customWidth="1"/>
    <col min="21" max="22" width="7.7109375" style="3" customWidth="1"/>
    <col min="23" max="23" width="7.57421875" style="3" bestFit="1" customWidth="1"/>
    <col min="24" max="24" width="7.7109375" style="3" customWidth="1"/>
    <col min="25" max="25" width="7.57421875" style="3" bestFit="1" customWidth="1"/>
    <col min="26" max="26" width="6.57421875" style="3" bestFit="1" customWidth="1"/>
    <col min="27" max="27" width="7.7109375" style="3" customWidth="1"/>
    <col min="28" max="28" width="6.7109375" style="3" bestFit="1" customWidth="1"/>
    <col min="29" max="29" width="6.57421875" style="3" bestFit="1" customWidth="1"/>
    <col min="30" max="30" width="7.7109375" style="3" customWidth="1"/>
    <col min="31" max="31" width="6.7109375" style="3" bestFit="1" customWidth="1"/>
    <col min="32" max="33" width="7.57421875" style="3" bestFit="1" customWidth="1"/>
    <col min="34" max="16384" width="9.140625" style="3" customWidth="1"/>
  </cols>
  <sheetData>
    <row r="1" ht="10.5"/>
    <row r="2" ht="10.5"/>
    <row r="3" ht="10.5"/>
    <row r="4" ht="13.5" customHeight="1"/>
    <row r="5" s="32" customFormat="1" ht="12.75">
      <c r="C5" s="33" t="s">
        <v>27</v>
      </c>
    </row>
    <row r="6" s="32" customFormat="1" ht="12.75">
      <c r="C6" s="33" t="s">
        <v>53</v>
      </c>
    </row>
    <row r="7" s="34" customFormat="1" ht="16.5" customHeight="1">
      <c r="C7" s="35" t="s">
        <v>19</v>
      </c>
    </row>
    <row r="8" spans="1:31" ht="27" customHeight="1">
      <c r="A8" s="36" t="s">
        <v>45</v>
      </c>
      <c r="B8" s="44" t="s">
        <v>18</v>
      </c>
      <c r="C8" s="42" t="s">
        <v>13</v>
      </c>
      <c r="D8" s="46" t="s">
        <v>14</v>
      </c>
      <c r="E8" s="39" t="s">
        <v>52</v>
      </c>
      <c r="F8" s="40"/>
      <c r="G8" s="41"/>
      <c r="H8" s="39" t="s">
        <v>29</v>
      </c>
      <c r="I8" s="40"/>
      <c r="J8" s="41"/>
      <c r="K8" s="39" t="s">
        <v>31</v>
      </c>
      <c r="L8" s="40"/>
      <c r="M8" s="41"/>
      <c r="N8" s="39" t="s">
        <v>39</v>
      </c>
      <c r="O8" s="40"/>
      <c r="P8" s="41"/>
      <c r="Q8" s="39" t="s">
        <v>32</v>
      </c>
      <c r="R8" s="40"/>
      <c r="S8" s="41"/>
      <c r="T8" s="39" t="s">
        <v>33</v>
      </c>
      <c r="U8" s="40"/>
      <c r="V8" s="41"/>
      <c r="W8" s="39" t="s">
        <v>34</v>
      </c>
      <c r="X8" s="40"/>
      <c r="Y8" s="41"/>
      <c r="Z8" s="39" t="s">
        <v>35</v>
      </c>
      <c r="AA8" s="40"/>
      <c r="AB8" s="41"/>
      <c r="AC8" s="39" t="s">
        <v>30</v>
      </c>
      <c r="AD8" s="40"/>
      <c r="AE8" s="41"/>
    </row>
    <row r="9" spans="1:31" ht="27" customHeight="1">
      <c r="A9" s="37"/>
      <c r="B9" s="45"/>
      <c r="C9" s="43"/>
      <c r="D9" s="47"/>
      <c r="E9" s="18" t="s">
        <v>22</v>
      </c>
      <c r="F9" s="18" t="s">
        <v>23</v>
      </c>
      <c r="G9" s="18" t="s">
        <v>24</v>
      </c>
      <c r="H9" s="18" t="s">
        <v>22</v>
      </c>
      <c r="I9" s="18" t="s">
        <v>23</v>
      </c>
      <c r="J9" s="18" t="s">
        <v>24</v>
      </c>
      <c r="K9" s="18" t="s">
        <v>22</v>
      </c>
      <c r="L9" s="18" t="s">
        <v>23</v>
      </c>
      <c r="M9" s="18" t="s">
        <v>24</v>
      </c>
      <c r="N9" s="18" t="s">
        <v>22</v>
      </c>
      <c r="O9" s="18" t="s">
        <v>23</v>
      </c>
      <c r="P9" s="18" t="s">
        <v>24</v>
      </c>
      <c r="Q9" s="18" t="s">
        <v>22</v>
      </c>
      <c r="R9" s="18" t="s">
        <v>23</v>
      </c>
      <c r="S9" s="18" t="s">
        <v>24</v>
      </c>
      <c r="T9" s="18" t="s">
        <v>22</v>
      </c>
      <c r="U9" s="18" t="s">
        <v>23</v>
      </c>
      <c r="V9" s="18" t="s">
        <v>24</v>
      </c>
      <c r="W9" s="18" t="s">
        <v>22</v>
      </c>
      <c r="X9" s="18" t="s">
        <v>23</v>
      </c>
      <c r="Y9" s="18" t="s">
        <v>24</v>
      </c>
      <c r="Z9" s="18" t="s">
        <v>22</v>
      </c>
      <c r="AA9" s="18" t="s">
        <v>23</v>
      </c>
      <c r="AB9" s="18" t="s">
        <v>24</v>
      </c>
      <c r="AC9" s="18" t="s">
        <v>22</v>
      </c>
      <c r="AD9" s="18" t="s">
        <v>23</v>
      </c>
      <c r="AE9" s="18" t="s">
        <v>24</v>
      </c>
    </row>
    <row r="10" spans="1:31" s="2" customFormat="1" ht="10.5">
      <c r="A10" s="14" t="s">
        <v>1</v>
      </c>
      <c r="B10" s="19">
        <v>0</v>
      </c>
      <c r="C10" s="20" t="s">
        <v>15</v>
      </c>
      <c r="D10" s="24"/>
      <c r="E10" s="22"/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1"/>
    </row>
    <row r="11" spans="1:31" s="2" customFormat="1" ht="10.5">
      <c r="A11" s="14" t="s">
        <v>1</v>
      </c>
      <c r="B11" s="7">
        <v>12</v>
      </c>
      <c r="C11" s="5" t="s">
        <v>11</v>
      </c>
      <c r="D11" s="11" t="s">
        <v>9</v>
      </c>
      <c r="E11" s="6" t="s">
        <v>40</v>
      </c>
      <c r="F11" s="6" t="s">
        <v>40</v>
      </c>
      <c r="G11" s="6" t="s">
        <v>40</v>
      </c>
      <c r="H11" s="6" t="s">
        <v>25</v>
      </c>
      <c r="I11" s="6" t="s">
        <v>25</v>
      </c>
      <c r="J11" s="6" t="s">
        <v>25</v>
      </c>
      <c r="K11" s="12" t="s">
        <v>25</v>
      </c>
      <c r="L11" s="12" t="s">
        <v>25</v>
      </c>
      <c r="M11" s="12" t="s">
        <v>25</v>
      </c>
      <c r="N11" s="6">
        <v>40</v>
      </c>
      <c r="O11" s="6">
        <v>40</v>
      </c>
      <c r="P11" s="6">
        <v>40</v>
      </c>
      <c r="Q11" s="12" t="s">
        <v>25</v>
      </c>
      <c r="R11" s="12" t="s">
        <v>25</v>
      </c>
      <c r="S11" s="12" t="s">
        <v>25</v>
      </c>
      <c r="T11" s="6" t="s">
        <v>25</v>
      </c>
      <c r="U11" s="6" t="s">
        <v>25</v>
      </c>
      <c r="V11" s="6" t="s">
        <v>25</v>
      </c>
      <c r="W11" s="6">
        <v>40</v>
      </c>
      <c r="X11" s="6">
        <v>40</v>
      </c>
      <c r="Y11" s="6">
        <v>40</v>
      </c>
      <c r="Z11" s="6">
        <v>39.5</v>
      </c>
      <c r="AA11" s="6">
        <v>40.3</v>
      </c>
      <c r="AB11" s="6">
        <v>40.9</v>
      </c>
      <c r="AC11" s="12" t="s">
        <v>25</v>
      </c>
      <c r="AD11" s="12" t="s">
        <v>25</v>
      </c>
      <c r="AE11" s="12" t="s">
        <v>25</v>
      </c>
    </row>
    <row r="12" spans="1:31" s="2" customFormat="1" ht="10.5">
      <c r="A12" s="14" t="s">
        <v>1</v>
      </c>
      <c r="B12" s="7">
        <v>59</v>
      </c>
      <c r="C12" s="16" t="s">
        <v>37</v>
      </c>
      <c r="D12" s="9" t="s">
        <v>2</v>
      </c>
      <c r="E12" s="6" t="s">
        <v>40</v>
      </c>
      <c r="F12" s="6" t="s">
        <v>40</v>
      </c>
      <c r="G12" s="6" t="s">
        <v>40</v>
      </c>
      <c r="H12" s="6" t="s">
        <v>25</v>
      </c>
      <c r="I12" s="6" t="s">
        <v>25</v>
      </c>
      <c r="J12" s="6" t="s">
        <v>25</v>
      </c>
      <c r="K12" s="6">
        <v>110</v>
      </c>
      <c r="L12" s="6">
        <v>130</v>
      </c>
      <c r="M12" s="6">
        <v>130</v>
      </c>
      <c r="N12" s="12" t="s">
        <v>25</v>
      </c>
      <c r="O12" s="12" t="s">
        <v>25</v>
      </c>
      <c r="P12" s="12" t="s">
        <v>25</v>
      </c>
      <c r="Q12" s="6">
        <v>120</v>
      </c>
      <c r="R12" s="6">
        <v>130</v>
      </c>
      <c r="S12" s="6">
        <v>140</v>
      </c>
      <c r="T12" s="6">
        <v>100</v>
      </c>
      <c r="U12" s="6">
        <v>120</v>
      </c>
      <c r="V12" s="6">
        <v>140</v>
      </c>
      <c r="W12" s="6" t="s">
        <v>25</v>
      </c>
      <c r="X12" s="6" t="s">
        <v>25</v>
      </c>
      <c r="Y12" s="6" t="s">
        <v>25</v>
      </c>
      <c r="Z12" s="6" t="s">
        <v>25</v>
      </c>
      <c r="AA12" s="6" t="s">
        <v>25</v>
      </c>
      <c r="AB12" s="6" t="s">
        <v>25</v>
      </c>
      <c r="AC12" s="6">
        <v>128</v>
      </c>
      <c r="AD12" s="6">
        <v>128</v>
      </c>
      <c r="AE12" s="6">
        <v>130</v>
      </c>
    </row>
    <row r="13" spans="1:31" s="2" customFormat="1" ht="10.5">
      <c r="A13" s="14" t="s">
        <v>1</v>
      </c>
      <c r="B13" s="17">
        <v>63</v>
      </c>
      <c r="C13" s="15" t="s">
        <v>38</v>
      </c>
      <c r="D13" s="8" t="s">
        <v>2</v>
      </c>
      <c r="E13" s="6" t="s">
        <v>40</v>
      </c>
      <c r="F13" s="6" t="s">
        <v>40</v>
      </c>
      <c r="G13" s="6" t="s">
        <v>40</v>
      </c>
      <c r="H13" s="6" t="s">
        <v>25</v>
      </c>
      <c r="I13" s="6" t="s">
        <v>25</v>
      </c>
      <c r="J13" s="6" t="s">
        <v>25</v>
      </c>
      <c r="K13" s="12" t="s">
        <v>25</v>
      </c>
      <c r="L13" s="12" t="s">
        <v>25</v>
      </c>
      <c r="M13" s="12" t="s">
        <v>25</v>
      </c>
      <c r="N13" s="12" t="s">
        <v>25</v>
      </c>
      <c r="O13" s="12" t="s">
        <v>25</v>
      </c>
      <c r="P13" s="12" t="s">
        <v>25</v>
      </c>
      <c r="Q13" s="6" t="s">
        <v>40</v>
      </c>
      <c r="R13" s="6" t="s">
        <v>40</v>
      </c>
      <c r="S13" s="6" t="s">
        <v>40</v>
      </c>
      <c r="T13" s="6">
        <v>160</v>
      </c>
      <c r="U13" s="6">
        <v>160</v>
      </c>
      <c r="V13" s="6">
        <v>160</v>
      </c>
      <c r="W13" s="6" t="s">
        <v>25</v>
      </c>
      <c r="X13" s="6" t="s">
        <v>25</v>
      </c>
      <c r="Y13" s="6" t="s">
        <v>25</v>
      </c>
      <c r="Z13" s="6">
        <v>194</v>
      </c>
      <c r="AA13" s="6">
        <v>202</v>
      </c>
      <c r="AB13" s="6">
        <v>208</v>
      </c>
      <c r="AC13" s="6" t="s">
        <v>25</v>
      </c>
      <c r="AD13" s="6" t="s">
        <v>25</v>
      </c>
      <c r="AE13" s="6" t="s">
        <v>25</v>
      </c>
    </row>
    <row r="14" spans="1:31" s="2" customFormat="1" ht="10.5">
      <c r="A14" s="14" t="s">
        <v>1</v>
      </c>
      <c r="B14" s="7">
        <v>61</v>
      </c>
      <c r="C14" s="5" t="s">
        <v>36</v>
      </c>
      <c r="D14" s="1" t="s">
        <v>2</v>
      </c>
      <c r="E14" s="6" t="s">
        <v>40</v>
      </c>
      <c r="F14" s="6" t="s">
        <v>40</v>
      </c>
      <c r="G14" s="6" t="s">
        <v>40</v>
      </c>
      <c r="H14" s="6">
        <f>VLOOKUP($B14,'[1]Cni'!$A$1:$F$19,4,FALSE)</f>
        <v>125</v>
      </c>
      <c r="I14" s="6">
        <f>VLOOKUP($B14,'[1]Cni'!$A$1:$F$19,5,FALSE)</f>
        <v>128</v>
      </c>
      <c r="J14" s="6">
        <f>VLOOKUP($B14,'[1]Cni'!$A$1:$F$19,6,FALSE)</f>
        <v>135</v>
      </c>
      <c r="K14" s="6">
        <v>120</v>
      </c>
      <c r="L14" s="6">
        <v>140</v>
      </c>
      <c r="M14" s="6">
        <v>140</v>
      </c>
      <c r="N14" s="12" t="s">
        <v>25</v>
      </c>
      <c r="O14" s="12" t="s">
        <v>25</v>
      </c>
      <c r="P14" s="12" t="s">
        <v>25</v>
      </c>
      <c r="Q14" s="6">
        <v>120</v>
      </c>
      <c r="R14" s="6">
        <v>130</v>
      </c>
      <c r="S14" s="6">
        <v>140</v>
      </c>
      <c r="T14" s="6">
        <v>120</v>
      </c>
      <c r="U14" s="6">
        <v>120</v>
      </c>
      <c r="V14" s="6">
        <v>130</v>
      </c>
      <c r="W14" s="6">
        <v>127</v>
      </c>
      <c r="X14" s="6">
        <v>130</v>
      </c>
      <c r="Y14" s="6">
        <v>130</v>
      </c>
      <c r="Z14" s="6">
        <v>120</v>
      </c>
      <c r="AA14" s="6">
        <v>128</v>
      </c>
      <c r="AB14" s="6">
        <v>134</v>
      </c>
      <c r="AC14" s="6">
        <v>138</v>
      </c>
      <c r="AD14" s="6">
        <v>138</v>
      </c>
      <c r="AE14" s="6">
        <v>140</v>
      </c>
    </row>
    <row r="15" spans="1:31" s="2" customFormat="1" ht="10.5">
      <c r="A15" s="14" t="s">
        <v>1</v>
      </c>
      <c r="B15" s="7">
        <v>92</v>
      </c>
      <c r="C15" s="5" t="s">
        <v>3</v>
      </c>
      <c r="D15" s="1" t="s">
        <v>2</v>
      </c>
      <c r="E15" s="6">
        <v>32</v>
      </c>
      <c r="F15" s="6">
        <v>32</v>
      </c>
      <c r="G15" s="6">
        <v>32.5</v>
      </c>
      <c r="H15" s="6">
        <f>VLOOKUP($B15,'[1]Cni'!$A$1:$F$19,4,FALSE)</f>
        <v>32</v>
      </c>
      <c r="I15" s="6">
        <f>VLOOKUP($B15,'[1]Cni'!$A$1:$F$19,5,FALSE)</f>
        <v>32</v>
      </c>
      <c r="J15" s="6">
        <f>VLOOKUP($B15,'[1]Cni'!$A$1:$F$19,6,FALSE)</f>
        <v>33</v>
      </c>
      <c r="K15" s="6">
        <v>32</v>
      </c>
      <c r="L15" s="6">
        <v>32</v>
      </c>
      <c r="M15" s="6">
        <v>32</v>
      </c>
      <c r="N15" s="12" t="s">
        <v>25</v>
      </c>
      <c r="O15" s="12" t="s">
        <v>25</v>
      </c>
      <c r="P15" s="12" t="s">
        <v>25</v>
      </c>
      <c r="Q15" s="6">
        <v>32</v>
      </c>
      <c r="R15" s="6">
        <v>32.5</v>
      </c>
      <c r="S15" s="6">
        <v>33</v>
      </c>
      <c r="T15" s="6">
        <v>32</v>
      </c>
      <c r="U15" s="6">
        <v>32</v>
      </c>
      <c r="V15" s="6">
        <v>33</v>
      </c>
      <c r="W15" s="6">
        <v>33</v>
      </c>
      <c r="X15" s="6">
        <v>34</v>
      </c>
      <c r="Y15" s="6">
        <v>34</v>
      </c>
      <c r="Z15" s="6">
        <v>32</v>
      </c>
      <c r="AA15" s="6">
        <v>32.4</v>
      </c>
      <c r="AB15" s="6">
        <v>33</v>
      </c>
      <c r="AC15" s="6">
        <v>31.5</v>
      </c>
      <c r="AD15" s="6">
        <v>32</v>
      </c>
      <c r="AE15" s="6">
        <v>32</v>
      </c>
    </row>
    <row r="16" spans="1:31" s="2" customFormat="1" ht="10.5">
      <c r="A16" s="14" t="s">
        <v>1</v>
      </c>
      <c r="B16" s="7">
        <v>114</v>
      </c>
      <c r="C16" s="5" t="s">
        <v>4</v>
      </c>
      <c r="D16" s="1" t="s">
        <v>2</v>
      </c>
      <c r="E16" s="6">
        <v>72</v>
      </c>
      <c r="F16" s="6">
        <v>72</v>
      </c>
      <c r="G16" s="6">
        <v>72</v>
      </c>
      <c r="H16" s="6">
        <f>VLOOKUP($B16,'[1]Cni'!$A$1:$F$19,4,FALSE)</f>
        <v>72</v>
      </c>
      <c r="I16" s="6">
        <f>VLOOKUP($B16,'[1]Cni'!$A$1:$F$19,5,FALSE)</f>
        <v>73</v>
      </c>
      <c r="J16" s="6">
        <f>VLOOKUP($B16,'[1]Cni'!$A$1:$F$19,6,FALSE)</f>
        <v>74</v>
      </c>
      <c r="K16" s="6">
        <v>71</v>
      </c>
      <c r="L16" s="6">
        <v>71</v>
      </c>
      <c r="M16" s="6">
        <v>71</v>
      </c>
      <c r="N16" s="12" t="s">
        <v>25</v>
      </c>
      <c r="O16" s="12" t="s">
        <v>25</v>
      </c>
      <c r="P16" s="12" t="s">
        <v>25</v>
      </c>
      <c r="Q16" s="6">
        <v>71.5</v>
      </c>
      <c r="R16" s="6">
        <v>72</v>
      </c>
      <c r="S16" s="6">
        <v>72.5</v>
      </c>
      <c r="T16" s="6">
        <v>71.5</v>
      </c>
      <c r="U16" s="6">
        <v>72</v>
      </c>
      <c r="V16" s="6">
        <v>72.5</v>
      </c>
      <c r="W16" s="6">
        <v>72</v>
      </c>
      <c r="X16" s="6">
        <v>72</v>
      </c>
      <c r="Y16" s="6">
        <v>72</v>
      </c>
      <c r="Z16" s="6" t="s">
        <v>25</v>
      </c>
      <c r="AA16" s="6" t="s">
        <v>25</v>
      </c>
      <c r="AB16" s="6" t="s">
        <v>25</v>
      </c>
      <c r="AC16" s="6">
        <v>70.5</v>
      </c>
      <c r="AD16" s="6">
        <v>71</v>
      </c>
      <c r="AE16" s="6">
        <v>71</v>
      </c>
    </row>
    <row r="17" spans="1:31" s="2" customFormat="1" ht="10.5">
      <c r="A17" s="14" t="s">
        <v>1</v>
      </c>
      <c r="B17" s="7">
        <v>146</v>
      </c>
      <c r="C17" s="5" t="s">
        <v>5</v>
      </c>
      <c r="D17" s="1" t="s">
        <v>2</v>
      </c>
      <c r="E17" s="6">
        <v>42</v>
      </c>
      <c r="F17" s="6">
        <v>42</v>
      </c>
      <c r="G17" s="6">
        <v>42</v>
      </c>
      <c r="H17" s="27">
        <f>VLOOKUP($B17,'[1]Cni'!$A$1:$F$19,4,FALSE)</f>
        <v>42</v>
      </c>
      <c r="I17" s="27">
        <f>VLOOKUP($B17,'[1]Cni'!$A$1:$F$19,5,FALSE)</f>
        <v>43</v>
      </c>
      <c r="J17" s="27">
        <f>VLOOKUP($B17,'[1]Cni'!$A$1:$F$19,6,FALSE)</f>
        <v>45</v>
      </c>
      <c r="K17" s="27">
        <v>40</v>
      </c>
      <c r="L17" s="27">
        <v>43</v>
      </c>
      <c r="M17" s="27">
        <v>45</v>
      </c>
      <c r="N17" s="12" t="s">
        <v>25</v>
      </c>
      <c r="O17" s="12" t="s">
        <v>25</v>
      </c>
      <c r="P17" s="12" t="s">
        <v>25</v>
      </c>
      <c r="Q17" s="27">
        <v>42</v>
      </c>
      <c r="R17" s="27">
        <v>42</v>
      </c>
      <c r="S17" s="27">
        <v>42</v>
      </c>
      <c r="T17" s="27">
        <v>40</v>
      </c>
      <c r="U17" s="27">
        <v>42</v>
      </c>
      <c r="V17" s="27">
        <v>42</v>
      </c>
      <c r="W17" s="27" t="s">
        <v>25</v>
      </c>
      <c r="X17" s="27" t="s">
        <v>25</v>
      </c>
      <c r="Y17" s="27" t="s">
        <v>25</v>
      </c>
      <c r="Z17" s="27" t="s">
        <v>25</v>
      </c>
      <c r="AA17" s="27" t="s">
        <v>25</v>
      </c>
      <c r="AB17" s="27" t="s">
        <v>25</v>
      </c>
      <c r="AC17" s="27">
        <v>41</v>
      </c>
      <c r="AD17" s="27">
        <v>42</v>
      </c>
      <c r="AE17" s="27">
        <v>43</v>
      </c>
    </row>
    <row r="18" spans="1:31" s="2" customFormat="1" ht="10.5">
      <c r="A18" s="14" t="s">
        <v>8</v>
      </c>
      <c r="B18" s="19">
        <v>0</v>
      </c>
      <c r="C18" s="20" t="s">
        <v>16</v>
      </c>
      <c r="D18" s="24"/>
      <c r="E18" s="24"/>
      <c r="F18" s="24"/>
      <c r="G18" s="24"/>
      <c r="H18" s="28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1"/>
    </row>
    <row r="19" spans="1:31" s="2" customFormat="1" ht="21">
      <c r="A19" s="14" t="s">
        <v>8</v>
      </c>
      <c r="B19" s="7">
        <v>41</v>
      </c>
      <c r="C19" s="5" t="s">
        <v>12</v>
      </c>
      <c r="D19" s="1" t="s">
        <v>10</v>
      </c>
      <c r="E19" s="6" t="s">
        <v>40</v>
      </c>
      <c r="F19" s="6" t="s">
        <v>40</v>
      </c>
      <c r="G19" s="6" t="s">
        <v>40</v>
      </c>
      <c r="H19" s="12">
        <f>VLOOKUP($B19,'[1]Cni'!$A$1:$F$19,4,FALSE)</f>
        <v>26</v>
      </c>
      <c r="I19" s="12">
        <f>VLOOKUP($B19,'[1]Cni'!$A$1:$F$19,5,FALSE)</f>
        <v>28</v>
      </c>
      <c r="J19" s="12">
        <f>VLOOKUP($B19,'[1]Cni'!$A$1:$F$19,6,FALSE)</f>
        <v>30</v>
      </c>
      <c r="K19" s="12" t="s">
        <v>25</v>
      </c>
      <c r="L19" s="12" t="s">
        <v>25</v>
      </c>
      <c r="M19" s="12" t="s">
        <v>25</v>
      </c>
      <c r="N19" s="12" t="s">
        <v>25</v>
      </c>
      <c r="O19" s="12" t="s">
        <v>25</v>
      </c>
      <c r="P19" s="12" t="s">
        <v>25</v>
      </c>
      <c r="Q19" s="6" t="s">
        <v>40</v>
      </c>
      <c r="R19" s="6" t="s">
        <v>40</v>
      </c>
      <c r="S19" s="6" t="s">
        <v>40</v>
      </c>
      <c r="T19" s="27" t="s">
        <v>48</v>
      </c>
      <c r="U19" s="27" t="s">
        <v>48</v>
      </c>
      <c r="V19" s="27" t="s">
        <v>48</v>
      </c>
      <c r="W19" s="12">
        <v>28</v>
      </c>
      <c r="X19" s="12">
        <v>30</v>
      </c>
      <c r="Y19" s="12">
        <v>30</v>
      </c>
      <c r="Z19" s="12" t="s">
        <v>25</v>
      </c>
      <c r="AA19" s="12" t="s">
        <v>25</v>
      </c>
      <c r="AB19" s="12" t="s">
        <v>25</v>
      </c>
      <c r="AC19" s="12" t="s">
        <v>25</v>
      </c>
      <c r="AD19" s="12" t="s">
        <v>25</v>
      </c>
      <c r="AE19" s="12" t="s">
        <v>25</v>
      </c>
    </row>
    <row r="20" spans="1:31" s="2" customFormat="1" ht="10.5">
      <c r="A20" s="14" t="s">
        <v>8</v>
      </c>
      <c r="B20" s="7">
        <v>159</v>
      </c>
      <c r="C20" s="5" t="s">
        <v>50</v>
      </c>
      <c r="D20" s="1" t="s">
        <v>26</v>
      </c>
      <c r="E20" s="6" t="s">
        <v>40</v>
      </c>
      <c r="F20" s="6" t="s">
        <v>40</v>
      </c>
      <c r="G20" s="6" t="s">
        <v>40</v>
      </c>
      <c r="H20" s="6" t="s">
        <v>25</v>
      </c>
      <c r="I20" s="6" t="s">
        <v>25</v>
      </c>
      <c r="J20" s="6" t="s">
        <v>25</v>
      </c>
      <c r="K20" s="6" t="s">
        <v>25</v>
      </c>
      <c r="L20" s="6" t="s">
        <v>25</v>
      </c>
      <c r="M20" s="6" t="s">
        <v>25</v>
      </c>
      <c r="N20" s="12" t="s">
        <v>25</v>
      </c>
      <c r="O20" s="12" t="s">
        <v>25</v>
      </c>
      <c r="P20" s="12" t="s">
        <v>25</v>
      </c>
      <c r="Q20" s="6" t="s">
        <v>40</v>
      </c>
      <c r="R20" s="6" t="s">
        <v>40</v>
      </c>
      <c r="S20" s="6" t="s">
        <v>40</v>
      </c>
      <c r="T20" s="27" t="s">
        <v>48</v>
      </c>
      <c r="U20" s="27" t="s">
        <v>48</v>
      </c>
      <c r="V20" s="27" t="s">
        <v>48</v>
      </c>
      <c r="W20" s="6" t="s">
        <v>25</v>
      </c>
      <c r="X20" s="6" t="s">
        <v>25</v>
      </c>
      <c r="Y20" s="6" t="s">
        <v>25</v>
      </c>
      <c r="Z20" s="6" t="s">
        <v>25</v>
      </c>
      <c r="AA20" s="6" t="s">
        <v>25</v>
      </c>
      <c r="AB20" s="6" t="s">
        <v>25</v>
      </c>
      <c r="AC20" s="6" t="s">
        <v>25</v>
      </c>
      <c r="AD20" s="6" t="s">
        <v>25</v>
      </c>
      <c r="AE20" s="6" t="s">
        <v>25</v>
      </c>
    </row>
    <row r="21" spans="1:31" s="2" customFormat="1" ht="10.5">
      <c r="A21" s="14" t="s">
        <v>8</v>
      </c>
      <c r="B21" s="7">
        <v>160</v>
      </c>
      <c r="C21" s="5" t="s">
        <v>51</v>
      </c>
      <c r="D21" s="1" t="s">
        <v>26</v>
      </c>
      <c r="E21" s="6" t="s">
        <v>40</v>
      </c>
      <c r="F21" s="6" t="s">
        <v>40</v>
      </c>
      <c r="G21" s="6" t="s">
        <v>40</v>
      </c>
      <c r="H21" s="27" t="s">
        <v>25</v>
      </c>
      <c r="I21" s="27" t="s">
        <v>25</v>
      </c>
      <c r="J21" s="27" t="s">
        <v>25</v>
      </c>
      <c r="K21" s="27" t="s">
        <v>25</v>
      </c>
      <c r="L21" s="27" t="s">
        <v>25</v>
      </c>
      <c r="M21" s="27" t="s">
        <v>25</v>
      </c>
      <c r="N21" s="12" t="s">
        <v>25</v>
      </c>
      <c r="O21" s="12" t="s">
        <v>25</v>
      </c>
      <c r="P21" s="12" t="s">
        <v>25</v>
      </c>
      <c r="Q21" s="27" t="s">
        <v>40</v>
      </c>
      <c r="R21" s="27" t="s">
        <v>40</v>
      </c>
      <c r="S21" s="27" t="s">
        <v>40</v>
      </c>
      <c r="T21" s="27" t="s">
        <v>48</v>
      </c>
      <c r="U21" s="27" t="s">
        <v>48</v>
      </c>
      <c r="V21" s="27" t="s">
        <v>48</v>
      </c>
      <c r="W21" s="27">
        <v>50</v>
      </c>
      <c r="X21" s="27">
        <v>70</v>
      </c>
      <c r="Y21" s="27">
        <v>70</v>
      </c>
      <c r="Z21" s="27" t="s">
        <v>25</v>
      </c>
      <c r="AA21" s="27" t="s">
        <v>25</v>
      </c>
      <c r="AB21" s="27" t="s">
        <v>25</v>
      </c>
      <c r="AC21" s="27" t="s">
        <v>25</v>
      </c>
      <c r="AD21" s="27" t="s">
        <v>25</v>
      </c>
      <c r="AE21" s="27" t="s">
        <v>25</v>
      </c>
    </row>
    <row r="22" spans="1:31" s="2" customFormat="1" ht="21">
      <c r="A22" s="14" t="s">
        <v>6</v>
      </c>
      <c r="B22" s="19">
        <v>0</v>
      </c>
      <c r="C22" s="26" t="s">
        <v>17</v>
      </c>
      <c r="D22" s="22"/>
      <c r="E22" s="22"/>
      <c r="F22" s="22"/>
      <c r="G22" s="22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1"/>
    </row>
    <row r="23" spans="1:31" s="2" customFormat="1" ht="10.5">
      <c r="A23" s="14" t="s">
        <v>6</v>
      </c>
      <c r="B23" s="7">
        <v>28</v>
      </c>
      <c r="C23" s="5" t="s">
        <v>49</v>
      </c>
      <c r="D23" s="1" t="s">
        <v>7</v>
      </c>
      <c r="E23" s="6">
        <v>142.5</v>
      </c>
      <c r="F23" s="6">
        <v>153</v>
      </c>
      <c r="G23" s="6">
        <v>168</v>
      </c>
      <c r="H23" s="12">
        <f>VLOOKUP($B23,'[1]Cni'!$A$1:$F$19,4,FALSE)</f>
        <v>142.5</v>
      </c>
      <c r="I23" s="12">
        <f>VLOOKUP($B23,'[1]Cni'!$A$1:$F$19,5,FALSE)</f>
        <v>153</v>
      </c>
      <c r="J23" s="12">
        <f>VLOOKUP($B23,'[1]Cni'!$A$1:$F$19,6,FALSE)</f>
        <v>156</v>
      </c>
      <c r="K23" s="12">
        <v>142</v>
      </c>
      <c r="L23" s="12">
        <v>145</v>
      </c>
      <c r="M23" s="12">
        <v>150</v>
      </c>
      <c r="N23" s="6">
        <v>135</v>
      </c>
      <c r="O23" s="6">
        <v>143</v>
      </c>
      <c r="P23" s="6">
        <v>150</v>
      </c>
      <c r="Q23" s="12">
        <v>144</v>
      </c>
      <c r="R23" s="12">
        <v>150</v>
      </c>
      <c r="S23" s="12">
        <v>156</v>
      </c>
      <c r="T23" s="27">
        <v>153</v>
      </c>
      <c r="U23" s="27">
        <v>159</v>
      </c>
      <c r="V23" s="27">
        <v>165</v>
      </c>
      <c r="W23" s="12">
        <v>135</v>
      </c>
      <c r="X23" s="12">
        <v>153</v>
      </c>
      <c r="Y23" s="12">
        <v>165</v>
      </c>
      <c r="Z23" s="12">
        <v>145</v>
      </c>
      <c r="AA23" s="12">
        <v>150</v>
      </c>
      <c r="AB23" s="12">
        <v>155.5</v>
      </c>
      <c r="AC23" s="12">
        <v>150</v>
      </c>
      <c r="AD23" s="12">
        <v>150</v>
      </c>
      <c r="AE23" s="12">
        <v>150</v>
      </c>
    </row>
    <row r="24" spans="1:31" s="2" customFormat="1" ht="10.5">
      <c r="A24" s="14" t="s">
        <v>6</v>
      </c>
      <c r="B24" s="7">
        <v>66</v>
      </c>
      <c r="C24" s="5" t="s">
        <v>41</v>
      </c>
      <c r="D24" s="1" t="s">
        <v>0</v>
      </c>
      <c r="E24" s="6" t="s">
        <v>40</v>
      </c>
      <c r="F24" s="6" t="s">
        <v>40</v>
      </c>
      <c r="G24" s="6" t="s">
        <v>40</v>
      </c>
      <c r="H24" s="6" t="s">
        <v>25</v>
      </c>
      <c r="I24" s="6" t="s">
        <v>25</v>
      </c>
      <c r="J24" s="6" t="s">
        <v>25</v>
      </c>
      <c r="K24" s="6">
        <v>2.53</v>
      </c>
      <c r="L24" s="6">
        <v>2.53</v>
      </c>
      <c r="M24" s="6">
        <v>2.53</v>
      </c>
      <c r="N24" s="12" t="s">
        <v>25</v>
      </c>
      <c r="O24" s="12" t="s">
        <v>25</v>
      </c>
      <c r="P24" s="12" t="s">
        <v>25</v>
      </c>
      <c r="Q24" s="6" t="s">
        <v>40</v>
      </c>
      <c r="R24" s="6" t="s">
        <v>40</v>
      </c>
      <c r="S24" s="6" t="s">
        <v>40</v>
      </c>
      <c r="T24" s="27" t="s">
        <v>48</v>
      </c>
      <c r="U24" s="27" t="s">
        <v>48</v>
      </c>
      <c r="V24" s="27" t="s">
        <v>48</v>
      </c>
      <c r="W24" s="6" t="s">
        <v>25</v>
      </c>
      <c r="X24" s="6" t="s">
        <v>25</v>
      </c>
      <c r="Y24" s="6" t="s">
        <v>25</v>
      </c>
      <c r="Z24" s="6">
        <v>2.5</v>
      </c>
      <c r="AA24" s="6">
        <v>2.53</v>
      </c>
      <c r="AB24" s="6">
        <v>2.55</v>
      </c>
      <c r="AC24" s="6" t="s">
        <v>25</v>
      </c>
      <c r="AD24" s="6" t="s">
        <v>25</v>
      </c>
      <c r="AE24" s="6" t="s">
        <v>25</v>
      </c>
    </row>
    <row r="25" spans="1:31" s="2" customFormat="1" ht="10.5">
      <c r="A25" s="14" t="s">
        <v>6</v>
      </c>
      <c r="B25" s="7">
        <v>1125</v>
      </c>
      <c r="C25" s="5" t="s">
        <v>28</v>
      </c>
      <c r="D25" s="1" t="s">
        <v>0</v>
      </c>
      <c r="E25" s="6">
        <v>6.13</v>
      </c>
      <c r="F25" s="6">
        <v>6.13</v>
      </c>
      <c r="G25" s="6">
        <v>6.13</v>
      </c>
      <c r="H25" s="6">
        <f>VLOOKUP($B25,'[1]Cni'!$A$1:$F$19,4,FALSE)</f>
        <v>5.6</v>
      </c>
      <c r="I25" s="6">
        <f>VLOOKUP($B25,'[1]Cni'!$A$1:$F$19,5,FALSE)</f>
        <v>5.75</v>
      </c>
      <c r="J25" s="6">
        <f>VLOOKUP($B25,'[1]Cni'!$A$1:$F$19,6,FALSE)</f>
        <v>5.9</v>
      </c>
      <c r="K25" s="6">
        <v>6</v>
      </c>
      <c r="L25" s="6">
        <v>6.18</v>
      </c>
      <c r="M25" s="6">
        <v>6.2</v>
      </c>
      <c r="N25" s="12" t="s">
        <v>25</v>
      </c>
      <c r="O25" s="12" t="s">
        <v>25</v>
      </c>
      <c r="P25" s="12" t="s">
        <v>25</v>
      </c>
      <c r="Q25" s="6">
        <v>5.51</v>
      </c>
      <c r="R25" s="6">
        <v>5.8</v>
      </c>
      <c r="S25" s="6">
        <v>5.92</v>
      </c>
      <c r="T25" s="6" t="s">
        <v>25</v>
      </c>
      <c r="U25" s="6" t="s">
        <v>25</v>
      </c>
      <c r="V25" s="6" t="s">
        <v>25</v>
      </c>
      <c r="W25" s="6">
        <v>5.7</v>
      </c>
      <c r="X25" s="6">
        <v>5.7</v>
      </c>
      <c r="Y25" s="6">
        <v>5.7</v>
      </c>
      <c r="Z25" s="6">
        <v>5.63</v>
      </c>
      <c r="AA25" s="6">
        <v>5.78</v>
      </c>
      <c r="AB25" s="6">
        <v>5.99</v>
      </c>
      <c r="AC25" s="6">
        <v>5.8</v>
      </c>
      <c r="AD25" s="6">
        <v>5.8</v>
      </c>
      <c r="AE25" s="6">
        <v>5.8</v>
      </c>
    </row>
    <row r="26" spans="1:31" s="2" customFormat="1" ht="10.5">
      <c r="A26" s="14" t="s">
        <v>6</v>
      </c>
      <c r="B26" s="7">
        <v>189</v>
      </c>
      <c r="C26" s="7" t="s">
        <v>21</v>
      </c>
      <c r="D26" s="1" t="s">
        <v>0</v>
      </c>
      <c r="E26" s="6">
        <v>3.13</v>
      </c>
      <c r="F26" s="6">
        <v>3.24</v>
      </c>
      <c r="G26" s="6">
        <v>3.33</v>
      </c>
      <c r="H26" s="6">
        <f>VLOOKUP($B26,'[1]Cni'!$A$1:$F$19,4,FALSE)</f>
        <v>3.05</v>
      </c>
      <c r="I26" s="6">
        <f>VLOOKUP($B26,'[1]Cni'!$A$1:$F$19,5,FALSE)</f>
        <v>3.15</v>
      </c>
      <c r="J26" s="6">
        <f>VLOOKUP($B26,'[1]Cni'!$A$1:$F$19,6,FALSE)</f>
        <v>3.15</v>
      </c>
      <c r="K26" s="6">
        <v>2.9</v>
      </c>
      <c r="L26" s="6">
        <v>3.12</v>
      </c>
      <c r="M26" s="6">
        <v>3.18</v>
      </c>
      <c r="N26" s="12" t="s">
        <v>25</v>
      </c>
      <c r="O26" s="12" t="s">
        <v>25</v>
      </c>
      <c r="P26" s="12" t="s">
        <v>25</v>
      </c>
      <c r="Q26" s="6">
        <v>3.02</v>
      </c>
      <c r="R26" s="6">
        <v>3.19</v>
      </c>
      <c r="S26" s="6">
        <v>3.36</v>
      </c>
      <c r="T26" s="6" t="s">
        <v>25</v>
      </c>
      <c r="U26" s="6" t="s">
        <v>25</v>
      </c>
      <c r="V26" s="6" t="s">
        <v>25</v>
      </c>
      <c r="W26" s="6">
        <v>2.9</v>
      </c>
      <c r="X26" s="6">
        <v>3.28</v>
      </c>
      <c r="Y26" s="6">
        <v>3.28</v>
      </c>
      <c r="Z26" s="6">
        <v>2.97</v>
      </c>
      <c r="AA26" s="6">
        <v>3.18</v>
      </c>
      <c r="AB26" s="6">
        <v>3.32</v>
      </c>
      <c r="AC26" s="6">
        <v>2.9</v>
      </c>
      <c r="AD26" s="6">
        <v>2.9</v>
      </c>
      <c r="AE26" s="6">
        <v>2.9</v>
      </c>
    </row>
    <row r="27" spans="1:31" s="2" customFormat="1" ht="10.5">
      <c r="A27" s="14" t="s">
        <v>6</v>
      </c>
      <c r="B27" s="7">
        <v>115</v>
      </c>
      <c r="C27" s="7" t="s">
        <v>20</v>
      </c>
      <c r="D27" s="1" t="s">
        <v>0</v>
      </c>
      <c r="E27" s="6">
        <v>3.85</v>
      </c>
      <c r="F27" s="6">
        <v>3.85</v>
      </c>
      <c r="G27" s="6">
        <v>3.85</v>
      </c>
      <c r="H27" s="6">
        <f>VLOOKUP($B27,'[1]Cni'!$A$1:$F$19,4,FALSE)</f>
        <v>3.85</v>
      </c>
      <c r="I27" s="6">
        <f>VLOOKUP($B27,'[1]Cni'!$A$1:$F$19,5,FALSE)</f>
        <v>3.85</v>
      </c>
      <c r="J27" s="6">
        <f>VLOOKUP($B27,'[1]Cni'!$A$1:$F$19,6,FALSE)</f>
        <v>4</v>
      </c>
      <c r="K27" s="6">
        <v>3</v>
      </c>
      <c r="L27" s="6">
        <v>3.1</v>
      </c>
      <c r="M27" s="6">
        <v>3.28</v>
      </c>
      <c r="N27" s="12" t="s">
        <v>25</v>
      </c>
      <c r="O27" s="12" t="s">
        <v>25</v>
      </c>
      <c r="P27" s="12" t="s">
        <v>25</v>
      </c>
      <c r="Q27" s="6">
        <v>3.5</v>
      </c>
      <c r="R27" s="6">
        <v>3.6</v>
      </c>
      <c r="S27" s="6">
        <v>3.7</v>
      </c>
      <c r="T27" s="6" t="s">
        <v>25</v>
      </c>
      <c r="U27" s="6" t="s">
        <v>25</v>
      </c>
      <c r="V27" s="6" t="s">
        <v>25</v>
      </c>
      <c r="W27" s="6">
        <v>3.8</v>
      </c>
      <c r="X27" s="6">
        <v>4</v>
      </c>
      <c r="Y27" s="6">
        <v>4</v>
      </c>
      <c r="Z27" s="6">
        <v>3.47</v>
      </c>
      <c r="AA27" s="6">
        <v>3.64</v>
      </c>
      <c r="AB27" s="6">
        <v>3.76</v>
      </c>
      <c r="AC27" s="6" t="s">
        <v>25</v>
      </c>
      <c r="AD27" s="6" t="s">
        <v>25</v>
      </c>
      <c r="AE27" s="6" t="s">
        <v>25</v>
      </c>
    </row>
    <row r="28" spans="2:29" s="2" customFormat="1" ht="10.5">
      <c r="B28" s="3"/>
      <c r="D28" s="4"/>
      <c r="E28" s="4"/>
      <c r="F28" s="4"/>
      <c r="G28" s="4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3"/>
    </row>
    <row r="29" spans="3:9" ht="10.5">
      <c r="C29" s="31" t="s">
        <v>42</v>
      </c>
      <c r="D29" s="30"/>
      <c r="E29" s="30"/>
      <c r="F29" s="30"/>
      <c r="G29" s="30"/>
      <c r="H29" s="30"/>
      <c r="I29" s="30"/>
    </row>
    <row r="30" spans="3:9" ht="10.5">
      <c r="C30" s="29" t="s">
        <v>43</v>
      </c>
      <c r="D30" s="30"/>
      <c r="E30" s="30"/>
      <c r="F30" s="30"/>
      <c r="G30" s="30"/>
      <c r="H30" s="30"/>
      <c r="I30" s="30"/>
    </row>
    <row r="31" spans="3:9" s="2" customFormat="1" ht="10.5" customHeight="1">
      <c r="C31" s="38" t="s">
        <v>46</v>
      </c>
      <c r="D31" s="38"/>
      <c r="E31" s="38"/>
      <c r="F31" s="38"/>
      <c r="G31" s="38"/>
      <c r="H31" s="38"/>
      <c r="I31" s="29"/>
    </row>
    <row r="32" spans="3:9" s="2" customFormat="1" ht="10.5" customHeight="1">
      <c r="C32" s="38" t="s">
        <v>47</v>
      </c>
      <c r="D32" s="38"/>
      <c r="E32" s="38"/>
      <c r="F32" s="38"/>
      <c r="G32" s="38"/>
      <c r="H32" s="38"/>
      <c r="I32" s="38"/>
    </row>
    <row r="33" s="2" customFormat="1" ht="10.5"/>
    <row r="34" s="2" customFormat="1" ht="10.5">
      <c r="C34" s="25" t="s">
        <v>44</v>
      </c>
    </row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="2" customFormat="1" ht="10.5"/>
    <row r="48" s="2" customFormat="1" ht="10.5"/>
    <row r="49" s="2" customFormat="1" ht="10.5"/>
    <row r="50" s="2" customFormat="1" ht="10.5"/>
    <row r="51" s="2" customFormat="1" ht="10.5"/>
    <row r="52" s="2" customFormat="1" ht="10.5"/>
    <row r="53" s="2" customFormat="1" ht="10.5"/>
    <row r="54" s="2" customFormat="1" ht="10.5"/>
    <row r="55" s="2" customFormat="1" ht="10.5"/>
    <row r="56" s="2" customFormat="1" ht="10.5"/>
    <row r="57" s="2" customFormat="1" ht="10.5"/>
    <row r="58" s="2" customFormat="1" ht="10.5"/>
    <row r="59" s="2" customFormat="1" ht="10.5"/>
    <row r="60" s="2" customFormat="1" ht="10.5"/>
    <row r="61" s="2" customFormat="1" ht="10.5"/>
    <row r="62" s="2" customFormat="1" ht="10.5"/>
    <row r="63" s="2" customFormat="1" ht="10.5"/>
    <row r="64" s="2" customFormat="1" ht="10.5"/>
    <row r="65" s="2" customFormat="1" ht="10.5"/>
    <row r="66" s="2" customFormat="1" ht="10.5"/>
    <row r="67" s="2" customFormat="1" ht="10.5"/>
    <row r="68" s="2" customFormat="1" ht="10.5"/>
    <row r="69" s="2" customFormat="1" ht="10.5"/>
    <row r="70" s="2" customFormat="1" ht="10.5"/>
    <row r="71" s="2" customFormat="1" ht="10.5"/>
    <row r="72" s="2" customFormat="1" ht="10.5"/>
    <row r="73" s="2" customFormat="1" ht="10.5"/>
    <row r="74" s="2" customFormat="1" ht="10.5"/>
    <row r="75" s="2" customFormat="1" ht="10.5"/>
    <row r="76" s="2" customFormat="1" ht="10.5"/>
    <row r="77" s="2" customFormat="1" ht="10.5"/>
    <row r="78" s="2" customFormat="1" ht="10.5"/>
    <row r="79" s="2" customFormat="1" ht="10.5"/>
    <row r="80" s="2" customFormat="1" ht="10.5"/>
    <row r="81" s="2" customFormat="1" ht="10.5"/>
    <row r="82" s="2" customFormat="1" ht="10.5"/>
    <row r="83" s="2" customFormat="1" ht="10.5"/>
    <row r="84" s="2" customFormat="1" ht="10.5"/>
    <row r="85" s="2" customFormat="1" ht="10.5"/>
    <row r="86" s="2" customFormat="1" ht="10.5"/>
    <row r="87" s="2" customFormat="1" ht="10.5"/>
    <row r="88" s="2" customFormat="1" ht="10.5"/>
    <row r="89" s="2" customFormat="1" ht="10.5"/>
    <row r="90" s="2" customFormat="1" ht="10.5"/>
    <row r="91" s="2" customFormat="1" ht="10.5"/>
    <row r="92" s="2" customFormat="1" ht="10.5"/>
    <row r="93" s="2" customFormat="1" ht="10.5"/>
    <row r="94" s="2" customFormat="1" ht="10.5"/>
    <row r="95" s="2" customFormat="1" ht="10.5"/>
    <row r="96" s="2" customFormat="1" ht="10.5"/>
    <row r="97" s="2" customFormat="1" ht="10.5"/>
    <row r="98" s="2" customFormat="1" ht="10.5"/>
    <row r="99" s="2" customFormat="1" ht="10.5"/>
    <row r="100" s="2" customFormat="1" ht="10.5"/>
    <row r="101" s="2" customFormat="1" ht="10.5"/>
    <row r="102" s="2" customFormat="1" ht="10.5"/>
    <row r="103" s="2" customFormat="1" ht="10.5"/>
    <row r="104" s="2" customFormat="1" ht="10.5"/>
    <row r="105" s="2" customFormat="1" ht="10.5"/>
    <row r="106" s="2" customFormat="1" ht="10.5"/>
    <row r="107" s="2" customFormat="1" ht="10.5"/>
    <row r="108" s="2" customFormat="1" ht="10.5"/>
    <row r="109" s="2" customFormat="1" ht="10.5"/>
    <row r="110" s="2" customFormat="1" ht="10.5"/>
    <row r="111" s="2" customFormat="1" ht="10.5"/>
    <row r="112" s="2" customFormat="1" ht="10.5"/>
    <row r="113" s="2" customFormat="1" ht="10.5"/>
    <row r="114" s="2" customFormat="1" ht="10.5"/>
    <row r="115" s="2" customFormat="1" ht="10.5"/>
  </sheetData>
  <sheetProtection/>
  <mergeCells count="14">
    <mergeCell ref="B8:B9"/>
    <mergeCell ref="H8:J8"/>
    <mergeCell ref="K8:M8"/>
    <mergeCell ref="D8:D9"/>
    <mergeCell ref="Q8:S8"/>
    <mergeCell ref="C31:H31"/>
    <mergeCell ref="E8:G8"/>
    <mergeCell ref="C32:I32"/>
    <mergeCell ref="W8:Y8"/>
    <mergeCell ref="N8:P8"/>
    <mergeCell ref="Z8:AB8"/>
    <mergeCell ref="AC8:AE8"/>
    <mergeCell ref="T8:V8"/>
    <mergeCell ref="C8:C9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Heiden</dc:creator>
  <cp:keywords/>
  <dc:description/>
  <cp:lastModifiedBy>Edila Goncalves Botelho</cp:lastModifiedBy>
  <cp:lastPrinted>2018-10-10T17:51:33Z</cp:lastPrinted>
  <dcterms:created xsi:type="dcterms:W3CDTF">2008-03-04T19:46:30Z</dcterms:created>
  <dcterms:modified xsi:type="dcterms:W3CDTF">2018-12-17T19:38:50Z</dcterms:modified>
  <cp:category/>
  <cp:version/>
  <cp:contentType/>
  <cp:contentStatus/>
</cp:coreProperties>
</file>