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90" activeTab="0"/>
  </bookViews>
  <sheets>
    <sheet name="Preco_diario_produtor_28062019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<sst xmlns="http://schemas.openxmlformats.org/spreadsheetml/2006/main" count="379" uniqueCount="56">
  <si>
    <t>kg</t>
  </si>
  <si>
    <t xml:space="preserve">Classe : Grãos </t>
  </si>
  <si>
    <t>sc 60 kg</t>
  </si>
  <si>
    <t>Milho amarelo</t>
  </si>
  <si>
    <t>Soja industrial</t>
  </si>
  <si>
    <t>Trigo superior PH78</t>
  </si>
  <si>
    <t xml:space="preserve">Classe : Pecuária e derivados da produção animal </t>
  </si>
  <si>
    <t>Arroba</t>
  </si>
  <si>
    <t xml:space="preserve">Classe : Hortaliças </t>
  </si>
  <si>
    <t>sc 50 kg</t>
  </si>
  <si>
    <t>saco 20 kg</t>
  </si>
  <si>
    <t>Arroz irrigado em casca</t>
  </si>
  <si>
    <t>Cebola pera SC classe 3 a 5 (pagto 35 dias)</t>
  </si>
  <si>
    <t>Produtos</t>
  </si>
  <si>
    <t>Unidade</t>
  </si>
  <si>
    <t>Grãos</t>
  </si>
  <si>
    <t>Hortaliças</t>
  </si>
  <si>
    <t>Pecuária e derivados da produção animal</t>
  </si>
  <si>
    <t>Código</t>
  </si>
  <si>
    <t>Preços ao Produtor (R$)</t>
  </si>
  <si>
    <t>Suíno vivo - produtores independentes</t>
  </si>
  <si>
    <t>Suíno vivo - produtores integrados</t>
  </si>
  <si>
    <t>Preço mínimo</t>
  </si>
  <si>
    <t>Preço mais comum</t>
  </si>
  <si>
    <t>Preço máximo</t>
  </si>
  <si>
    <t>...</t>
  </si>
  <si>
    <t>cx 20 a 23 kg</t>
  </si>
  <si>
    <t xml:space="preserve">Preços diários de produtos agrícolas, segundo as principais praças de Santa Catarina </t>
  </si>
  <si>
    <t>Leitão (+/- 22 kg)</t>
  </si>
  <si>
    <r>
      <t>Canoinhas</t>
    </r>
    <r>
      <rPr>
        <b/>
        <sz val="7"/>
        <rFont val="Verdana"/>
        <family val="2"/>
      </rPr>
      <t xml:space="preserve">                            </t>
    </r>
    <r>
      <rPr>
        <b/>
        <sz val="8"/>
        <rFont val="Verdana"/>
        <family val="2"/>
      </rPr>
      <t xml:space="preserve">  </t>
    </r>
  </si>
  <si>
    <r>
      <t xml:space="preserve">São Miguel do Oeste     </t>
    </r>
    <r>
      <rPr>
        <b/>
        <sz val="7"/>
        <rFont val="Verdana"/>
        <family val="2"/>
      </rPr>
      <t xml:space="preserve"> </t>
    </r>
  </si>
  <si>
    <t xml:space="preserve">Chapecó            </t>
  </si>
  <si>
    <r>
      <t xml:space="preserve">Joaçaba               </t>
    </r>
    <r>
      <rPr>
        <b/>
        <sz val="8"/>
        <rFont val="Verdana"/>
        <family val="2"/>
      </rPr>
      <t xml:space="preserve">           </t>
    </r>
  </si>
  <si>
    <r>
      <t>Lages</t>
    </r>
    <r>
      <rPr>
        <b/>
        <sz val="7"/>
        <rFont val="Verdana"/>
        <family val="2"/>
      </rPr>
      <t xml:space="preserve">                           </t>
    </r>
    <r>
      <rPr>
        <b/>
        <sz val="8"/>
        <rFont val="Verdana"/>
        <family val="2"/>
      </rPr>
      <t xml:space="preserve">           </t>
    </r>
  </si>
  <si>
    <r>
      <t xml:space="preserve">Rio do Sul             </t>
    </r>
  </si>
  <si>
    <r>
      <t>Sul Catarinense</t>
    </r>
    <r>
      <rPr>
        <b/>
        <sz val="7"/>
        <rFont val="Verdana"/>
        <family val="2"/>
      </rPr>
      <t xml:space="preserve">       </t>
    </r>
  </si>
  <si>
    <t>Feijão preto</t>
  </si>
  <si>
    <t>Feijão carioca</t>
  </si>
  <si>
    <t>Feijão vermelho</t>
  </si>
  <si>
    <t>Jaraguá do sul</t>
  </si>
  <si>
    <t>Ausente</t>
  </si>
  <si>
    <t xml:space="preserve">Frango granja vivo </t>
  </si>
  <si>
    <t>Nota:</t>
  </si>
  <si>
    <t>... = informação não coletada na praça.</t>
  </si>
  <si>
    <t>Obs: Reprodução permitida desde que citada a fonte (Epagri/Cepa).</t>
  </si>
  <si>
    <t>Classes</t>
  </si>
  <si>
    <t>Ausente = quando o produto não se encontra no mercado.</t>
  </si>
  <si>
    <t>S/inf. (sem informação) =  quando não se obtém preço para o produto.</t>
  </si>
  <si>
    <t>S/Inf.</t>
  </si>
  <si>
    <t>Boi gordo</t>
  </si>
  <si>
    <t>Tomate longa vida extra A</t>
  </si>
  <si>
    <t>Tomate longa vida extra AA</t>
  </si>
  <si>
    <r>
      <t>Caçador</t>
    </r>
    <r>
      <rPr>
        <b/>
        <sz val="7"/>
        <rFont val="Verdana"/>
        <family val="2"/>
      </rPr>
      <t xml:space="preserve">                         </t>
    </r>
    <r>
      <rPr>
        <b/>
        <sz val="8"/>
        <rFont val="Verdana"/>
        <family val="2"/>
      </rPr>
      <t xml:space="preserve">  </t>
    </r>
  </si>
  <si>
    <t xml:space="preserve">Florianópolis         </t>
  </si>
  <si>
    <t>ausente</t>
  </si>
  <si>
    <t>Data: 28/06/2019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</si>
</sst>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0;[Red]#,##0.00"/>
    <numFmt numFmtId="181" formatCode="dd/mm/yy"/>
    <numFmt numFmtId="182" formatCode="d\ \ mmmm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#,##0.000"/>
    <numFmt numFmtId="187" formatCode="[$€-2]\ #,##0.00_);[Red]\([$€-2]\ #,##0.00\)"/>
    <numFmt numFmtId="188" formatCode="&quot;Ativado&quot;;&quot;Ativado&quot;;&quot;Desativado&quot;"/>
    <numFmt numFmtId="189" formatCode="0.0;[Red]0.0"/>
    <numFmt numFmtId="190" formatCode="[$-416]dddd\,\ d&quot; de &quot;mmmm&quot; de &quot;yyyy"/>
    <numFmt numFmtId="191" formatCode="0.00000"/>
    <numFmt numFmtId="192" formatCode="0.0000"/>
    <numFmt numFmtId="193" formatCode="_(* #.##0.0_);_(* \(#.##0.0\);_(* &quot;-&quot;??_);_(@_)"/>
    <numFmt numFmtId="194" formatCode="_(* #.##0.00_);_(* \(#.##0.00\);_(* &quot;-&quot;??_);_(@_)"/>
    <numFmt numFmtId="195" formatCode="_(* #.##0.000_);_(* \(#.##0.000\);_(* &quot;-&quot;??_);_(@_)"/>
    <numFmt numFmtId="196" formatCode="_(* #.##0._);_(* \(#.##0.\);_(* &quot;-&quot;??_);_(@_)"/>
    <numFmt numFmtId="197" formatCode="_(* #.##._);_(* \(#.##.\);_(* &quot;-&quot;??_);_(@_ⴆ"/>
    <numFmt numFmtId="198" formatCode="#.##0.00"/>
    <numFmt numFmtId="199" formatCode="0.00000000"/>
    <numFmt numFmtId="200" formatCode="0.0000000"/>
    <numFmt numFmtId="201" formatCode="0.000000"/>
  </numFmts>
  <fonts count="3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11"/>
      <color indexed="13"/>
      <name val="Arial"/>
      <family val="2"/>
    </font>
    <font>
      <sz val="11"/>
      <color indexed="58"/>
      <name val="Arial"/>
      <family val="2"/>
    </font>
    <font>
      <b/>
      <sz val="11"/>
      <color indexed="52"/>
      <name val="Arial"/>
      <family val="2"/>
    </font>
    <font>
      <b/>
      <sz val="11"/>
      <color indexed="13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8"/>
      <color rgb="FF222222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7F6E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/>
    </xf>
    <xf numFmtId="0" fontId="26" fillId="18" borderId="14" xfId="0" applyFont="1" applyFill="1" applyBorder="1" applyAlignment="1">
      <alignment horizontal="left" vertical="center" wrapText="1"/>
    </xf>
    <xf numFmtId="2" fontId="2" fillId="18" borderId="15" xfId="0" applyNumberFormat="1" applyFont="1" applyFill="1" applyBorder="1" applyAlignment="1">
      <alignment horizontal="right" vertical="center"/>
    </xf>
    <xf numFmtId="0" fontId="1" fillId="18" borderId="16" xfId="0" applyFont="1" applyFill="1" applyBorder="1" applyAlignment="1">
      <alignment horizontal="left" vertical="center" wrapText="1"/>
    </xf>
    <xf numFmtId="2" fontId="2" fillId="18" borderId="16" xfId="0" applyNumberFormat="1" applyFont="1" applyFill="1" applyBorder="1" applyAlignment="1">
      <alignment horizontal="right" vertical="center"/>
    </xf>
    <xf numFmtId="0" fontId="1" fillId="1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6" fillId="18" borderId="10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18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18" borderId="17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3" fontId="1" fillId="18" borderId="17" xfId="961" applyFont="1" applyFill="1" applyBorder="1" applyAlignment="1">
      <alignment horizontal="center" vertical="center"/>
    </xf>
    <xf numFmtId="43" fontId="1" fillId="18" borderId="12" xfId="961" applyFont="1" applyFill="1" applyBorder="1" applyAlignment="1">
      <alignment horizontal="center" vertical="center"/>
    </xf>
  </cellXfs>
  <cellStyles count="1010">
    <cellStyle name="Normal" xfId="0"/>
    <cellStyle name="20% - Ênfase1" xfId="15"/>
    <cellStyle name="20% - Ênfase1 2" xfId="16"/>
    <cellStyle name="20% - Ênfase1 3" xfId="17"/>
    <cellStyle name="20% - Ênfase1 4" xfId="18"/>
    <cellStyle name="20% - Ênfase2" xfId="19"/>
    <cellStyle name="20% - Ênfase2 2" xfId="20"/>
    <cellStyle name="20% - Ênfase2 3" xfId="21"/>
    <cellStyle name="20% - Ênfase2 4" xfId="22"/>
    <cellStyle name="20% - Ênfase3" xfId="23"/>
    <cellStyle name="20% - Ênfase3 2" xfId="24"/>
    <cellStyle name="20% - Ênfase3 3" xfId="25"/>
    <cellStyle name="20% - Ênfase3 4" xfId="26"/>
    <cellStyle name="20% - Ênfase4" xfId="27"/>
    <cellStyle name="20% - Ênfase4 2" xfId="28"/>
    <cellStyle name="20% - Ênfase4 3" xfId="29"/>
    <cellStyle name="20% - Ênfase4 4" xfId="30"/>
    <cellStyle name="20% - Ênfase5" xfId="31"/>
    <cellStyle name="20% - Ênfase5 2" xfId="32"/>
    <cellStyle name="20% - Ênfase5 3" xfId="33"/>
    <cellStyle name="20% - Ênfase5 4" xfId="34"/>
    <cellStyle name="20% - Ênfase6" xfId="35"/>
    <cellStyle name="20% - Ênfase6 2" xfId="36"/>
    <cellStyle name="20% - Ênfase6 3" xfId="37"/>
    <cellStyle name="20% - Ênfase6 4" xfId="38"/>
    <cellStyle name="40% - Ênfase1" xfId="39"/>
    <cellStyle name="40% - Ênfase1 2" xfId="40"/>
    <cellStyle name="40% - Ênfase1 3" xfId="41"/>
    <cellStyle name="40% - Ênfase1 4" xfId="42"/>
    <cellStyle name="40% - Ênfase2" xfId="43"/>
    <cellStyle name="40% - Ênfase2 2" xfId="44"/>
    <cellStyle name="40% - Ênfase2 3" xfId="45"/>
    <cellStyle name="40% - Ênfase2 4" xfId="46"/>
    <cellStyle name="40% - Ênfase3" xfId="47"/>
    <cellStyle name="40% - Ênfase3 2" xfId="48"/>
    <cellStyle name="40% - Ênfase3 3" xfId="49"/>
    <cellStyle name="40% - Ênfase3 4" xfId="50"/>
    <cellStyle name="40% - Ênfase4" xfId="51"/>
    <cellStyle name="40% - Ênfase4 2" xfId="52"/>
    <cellStyle name="40% - Ênfase4 3" xfId="53"/>
    <cellStyle name="40% - Ênfase4 4" xfId="54"/>
    <cellStyle name="40% - Ênfase5" xfId="55"/>
    <cellStyle name="40% - Ênfase5 2" xfId="56"/>
    <cellStyle name="40% - Ênfase5 3" xfId="57"/>
    <cellStyle name="40% - Ênfase5 4" xfId="58"/>
    <cellStyle name="40% - Ênfase6" xfId="59"/>
    <cellStyle name="40% - Ênfase6 2" xfId="60"/>
    <cellStyle name="40% - Ênfase6 3" xfId="61"/>
    <cellStyle name="40% - Ênfase6 4" xfId="62"/>
    <cellStyle name="60% - Ênfase1" xfId="63"/>
    <cellStyle name="60% - Ênfase1 2" xfId="64"/>
    <cellStyle name="60% - Ênfase1 3" xfId="65"/>
    <cellStyle name="60% - Ênfase1 4" xfId="66"/>
    <cellStyle name="60% - Ênfase2" xfId="67"/>
    <cellStyle name="60% - Ênfase2 2" xfId="68"/>
    <cellStyle name="60% - Ênfase2 3" xfId="69"/>
    <cellStyle name="60% - Ênfase2 4" xfId="70"/>
    <cellStyle name="60% - Ênfase3" xfId="71"/>
    <cellStyle name="60% - Ênfase3 2" xfId="72"/>
    <cellStyle name="60% - Ênfase3 3" xfId="73"/>
    <cellStyle name="60% - Ênfase3 4" xfId="74"/>
    <cellStyle name="60% - Ênfase4" xfId="75"/>
    <cellStyle name="60% - Ênfase4 2" xfId="76"/>
    <cellStyle name="60% - Ênfase4 3" xfId="77"/>
    <cellStyle name="60% - Ênfase4 4" xfId="78"/>
    <cellStyle name="60% - Ênfase5" xfId="79"/>
    <cellStyle name="60% - Ênfase5 2" xfId="80"/>
    <cellStyle name="60% - Ênfase5 3" xfId="81"/>
    <cellStyle name="60% - Ênfase5 4" xfId="82"/>
    <cellStyle name="60% - Ênfase6" xfId="83"/>
    <cellStyle name="60% - Ênfase6 2" xfId="84"/>
    <cellStyle name="60% - Ênfase6 3" xfId="85"/>
    <cellStyle name="60% - Ênfase6 4" xfId="86"/>
    <cellStyle name="Bom" xfId="87"/>
    <cellStyle name="Bom 2" xfId="88"/>
    <cellStyle name="Bom 3" xfId="89"/>
    <cellStyle name="Bom 4" xfId="90"/>
    <cellStyle name="Cálculo" xfId="91"/>
    <cellStyle name="Cálculo 2" xfId="92"/>
    <cellStyle name="Cálculo 3" xfId="93"/>
    <cellStyle name="Cálculo 4" xfId="94"/>
    <cellStyle name="Célula de Verificação" xfId="95"/>
    <cellStyle name="Célula de Verificação 2" xfId="96"/>
    <cellStyle name="Célula de Verificação 3" xfId="97"/>
    <cellStyle name="Célula de Verificação 4" xfId="98"/>
    <cellStyle name="Célula Vinculada" xfId="99"/>
    <cellStyle name="Célula Vinculada 2" xfId="100"/>
    <cellStyle name="Célula Vinculada 3" xfId="101"/>
    <cellStyle name="Célula Vinculada 4" xfId="102"/>
    <cellStyle name="Ênfase1" xfId="103"/>
    <cellStyle name="Ênfase1 2" xfId="104"/>
    <cellStyle name="Ênfase1 3" xfId="105"/>
    <cellStyle name="Ênfase1 4" xfId="106"/>
    <cellStyle name="Ênfase2" xfId="107"/>
    <cellStyle name="Ênfase2 2" xfId="108"/>
    <cellStyle name="Ênfase2 3" xfId="109"/>
    <cellStyle name="Ênfase2 4" xfId="110"/>
    <cellStyle name="Ênfase3" xfId="111"/>
    <cellStyle name="Ênfase3 2" xfId="112"/>
    <cellStyle name="Ênfase3 3" xfId="113"/>
    <cellStyle name="Ênfase3 4" xfId="114"/>
    <cellStyle name="Ênfase4" xfId="115"/>
    <cellStyle name="Ênfase4 2" xfId="116"/>
    <cellStyle name="Ênfase4 3" xfId="117"/>
    <cellStyle name="Ênfase4 4" xfId="118"/>
    <cellStyle name="Ênfase5" xfId="119"/>
    <cellStyle name="Ênfase5 2" xfId="120"/>
    <cellStyle name="Ênfase5 3" xfId="121"/>
    <cellStyle name="Ênfase5 4" xfId="122"/>
    <cellStyle name="Ênfase6" xfId="123"/>
    <cellStyle name="Ênfase6 2" xfId="124"/>
    <cellStyle name="Ênfase6 3" xfId="125"/>
    <cellStyle name="Ênfase6 4" xfId="126"/>
    <cellStyle name="Entrada" xfId="127"/>
    <cellStyle name="Entrada 2" xfId="128"/>
    <cellStyle name="Entrada 3" xfId="129"/>
    <cellStyle name="Entrada 4" xfId="130"/>
    <cellStyle name="Hyperlink" xfId="131"/>
    <cellStyle name="Followed Hyperlink" xfId="132"/>
    <cellStyle name="Incorreto" xfId="133"/>
    <cellStyle name="Incorreto 2" xfId="134"/>
    <cellStyle name="Incorreto 3" xfId="135"/>
    <cellStyle name="Incorreto 4" xfId="136"/>
    <cellStyle name="Currency" xfId="137"/>
    <cellStyle name="Currency [0]" xfId="138"/>
    <cellStyle name="Neutra" xfId="139"/>
    <cellStyle name="Neutra 2" xfId="140"/>
    <cellStyle name="Neutra 3" xfId="141"/>
    <cellStyle name="Neutra 4" xfId="142"/>
    <cellStyle name="Normal 10" xfId="143"/>
    <cellStyle name="Normal 10 2" xfId="144"/>
    <cellStyle name="Normal 10 2 2" xfId="145"/>
    <cellStyle name="Normal 10 3" xfId="146"/>
    <cellStyle name="Normal 11" xfId="147"/>
    <cellStyle name="Normal 11 2" xfId="148"/>
    <cellStyle name="Normal 11 2 2" xfId="149"/>
    <cellStyle name="Normal 11 3" xfId="150"/>
    <cellStyle name="Normal 12" xfId="151"/>
    <cellStyle name="Normal 12 2" xfId="152"/>
    <cellStyle name="Normal 12 2 2" xfId="153"/>
    <cellStyle name="Normal 12 2 2 2" xfId="154"/>
    <cellStyle name="Normal 12 2 3" xfId="155"/>
    <cellStyle name="Normal 12 3" xfId="156"/>
    <cellStyle name="Normal 12 3 2" xfId="157"/>
    <cellStyle name="Normal 12 4" xfId="158"/>
    <cellStyle name="Normal 12 4 2" xfId="159"/>
    <cellStyle name="Normal 12 4 2 2" xfId="160"/>
    <cellStyle name="Normal 12 4 3" xfId="161"/>
    <cellStyle name="Normal 12 5" xfId="162"/>
    <cellStyle name="Normal 12 5 2" xfId="163"/>
    <cellStyle name="Normal 12 5 2 2" xfId="164"/>
    <cellStyle name="Normal 12 5 3" xfId="165"/>
    <cellStyle name="Normal 12 6" xfId="166"/>
    <cellStyle name="Normal 13" xfId="167"/>
    <cellStyle name="Normal 13 2" xfId="168"/>
    <cellStyle name="Normal 13 2 2" xfId="169"/>
    <cellStyle name="Normal 13 2 2 2" xfId="170"/>
    <cellStyle name="Normal 13 2 3" xfId="171"/>
    <cellStyle name="Normal 13 3" xfId="172"/>
    <cellStyle name="Normal 13 3 2" xfId="173"/>
    <cellStyle name="Normal 13 4" xfId="174"/>
    <cellStyle name="Normal 13 4 2" xfId="175"/>
    <cellStyle name="Normal 13 4 2 2" xfId="176"/>
    <cellStyle name="Normal 13 4 3" xfId="177"/>
    <cellStyle name="Normal 13 5" xfId="178"/>
    <cellStyle name="Normal 13 5 2" xfId="179"/>
    <cellStyle name="Normal 13 5 2 2" xfId="180"/>
    <cellStyle name="Normal 13 5 3" xfId="181"/>
    <cellStyle name="Normal 13 6" xfId="182"/>
    <cellStyle name="Normal 14" xfId="183"/>
    <cellStyle name="Normal 14 2" xfId="184"/>
    <cellStyle name="Normal 14 2 2" xfId="185"/>
    <cellStyle name="Normal 14 2 2 2" xfId="186"/>
    <cellStyle name="Normal 14 2 3" xfId="187"/>
    <cellStyle name="Normal 14 3" xfId="188"/>
    <cellStyle name="Normal 14 3 2" xfId="189"/>
    <cellStyle name="Normal 14 4" xfId="190"/>
    <cellStyle name="Normal 14 4 2" xfId="191"/>
    <cellStyle name="Normal 14 4 2 2" xfId="192"/>
    <cellStyle name="Normal 14 4 3" xfId="193"/>
    <cellStyle name="Normal 14 5" xfId="194"/>
    <cellStyle name="Normal 14 5 2" xfId="195"/>
    <cellStyle name="Normal 14 5 2 2" xfId="196"/>
    <cellStyle name="Normal 14 5 3" xfId="197"/>
    <cellStyle name="Normal 14 6" xfId="198"/>
    <cellStyle name="Normal 15" xfId="199"/>
    <cellStyle name="Normal 15 2" xfId="200"/>
    <cellStyle name="Normal 15 2 2" xfId="201"/>
    <cellStyle name="Normal 15 2 2 2" xfId="202"/>
    <cellStyle name="Normal 15 2 3" xfId="203"/>
    <cellStyle name="Normal 15 3" xfId="204"/>
    <cellStyle name="Normal 15 3 2" xfId="205"/>
    <cellStyle name="Normal 15 4" xfId="206"/>
    <cellStyle name="Normal 15 4 2" xfId="207"/>
    <cellStyle name="Normal 15 4 2 2" xfId="208"/>
    <cellStyle name="Normal 15 4 3" xfId="209"/>
    <cellStyle name="Normal 15 5" xfId="210"/>
    <cellStyle name="Normal 15 5 2" xfId="211"/>
    <cellStyle name="Normal 15 5 2 2" xfId="212"/>
    <cellStyle name="Normal 15 5 3" xfId="213"/>
    <cellStyle name="Normal 15 6" xfId="214"/>
    <cellStyle name="Normal 16" xfId="215"/>
    <cellStyle name="Normal 16 2" xfId="216"/>
    <cellStyle name="Normal 16 2 2" xfId="217"/>
    <cellStyle name="Normal 16 2 2 2" xfId="218"/>
    <cellStyle name="Normal 16 2 3" xfId="219"/>
    <cellStyle name="Normal 16 3" xfId="220"/>
    <cellStyle name="Normal 16 3 2" xfId="221"/>
    <cellStyle name="Normal 16 4" xfId="222"/>
    <cellStyle name="Normal 16 4 2" xfId="223"/>
    <cellStyle name="Normal 16 4 2 2" xfId="224"/>
    <cellStyle name="Normal 16 4 3" xfId="225"/>
    <cellStyle name="Normal 16 5" xfId="226"/>
    <cellStyle name="Normal 16 5 2" xfId="227"/>
    <cellStyle name="Normal 16 5 2 2" xfId="228"/>
    <cellStyle name="Normal 16 5 3" xfId="229"/>
    <cellStyle name="Normal 16 6" xfId="230"/>
    <cellStyle name="Normal 17" xfId="231"/>
    <cellStyle name="Normal 17 2" xfId="232"/>
    <cellStyle name="Normal 17 2 2" xfId="233"/>
    <cellStyle name="Normal 17 2 2 2" xfId="234"/>
    <cellStyle name="Normal 17 2 3" xfId="235"/>
    <cellStyle name="Normal 17 3" xfId="236"/>
    <cellStyle name="Normal 17 3 2" xfId="237"/>
    <cellStyle name="Normal 17 4" xfId="238"/>
    <cellStyle name="Normal 17 4 2" xfId="239"/>
    <cellStyle name="Normal 17 4 2 2" xfId="240"/>
    <cellStyle name="Normal 17 4 3" xfId="241"/>
    <cellStyle name="Normal 17 5" xfId="242"/>
    <cellStyle name="Normal 17 5 2" xfId="243"/>
    <cellStyle name="Normal 17 5 2 2" xfId="244"/>
    <cellStyle name="Normal 17 5 3" xfId="245"/>
    <cellStyle name="Normal 17 6" xfId="246"/>
    <cellStyle name="Normal 18" xfId="247"/>
    <cellStyle name="Normal 19" xfId="248"/>
    <cellStyle name="Normal 19 2" xfId="249"/>
    <cellStyle name="Normal 2" xfId="250"/>
    <cellStyle name="Normal 2 2" xfId="251"/>
    <cellStyle name="Normal 2 2 2" xfId="252"/>
    <cellStyle name="Normal 2 2 2 2" xfId="253"/>
    <cellStyle name="Normal 2 2 2 2 2" xfId="254"/>
    <cellStyle name="Normal 2 2 2 3" xfId="255"/>
    <cellStyle name="Normal 2 2 3" xfId="256"/>
    <cellStyle name="Normal 2 3" xfId="257"/>
    <cellStyle name="Normal 2 3 2" xfId="258"/>
    <cellStyle name="Normal 2 3 2 2" xfId="259"/>
    <cellStyle name="Normal 2 3 2 2 2" xfId="260"/>
    <cellStyle name="Normal 2 3 2 3" xfId="261"/>
    <cellStyle name="Normal 2 3 3" xfId="262"/>
    <cellStyle name="Normal 2 4" xfId="263"/>
    <cellStyle name="Normal 2 4 2" xfId="264"/>
    <cellStyle name="Normal 2 4 2 2" xfId="265"/>
    <cellStyle name="Normal 2 4 3" xfId="266"/>
    <cellStyle name="Normal 2 5" xfId="267"/>
    <cellStyle name="Normal 3" xfId="268"/>
    <cellStyle name="Normal 3 2" xfId="269"/>
    <cellStyle name="Normal 3 2 2" xfId="270"/>
    <cellStyle name="Normal 3 2 2 2" xfId="271"/>
    <cellStyle name="Normal 3 2 3" xfId="272"/>
    <cellStyle name="Normal 3 3" xfId="273"/>
    <cellStyle name="Normal 4" xfId="274"/>
    <cellStyle name="Normal 4 2" xfId="275"/>
    <cellStyle name="Normal 4 2 2" xfId="276"/>
    <cellStyle name="Normal 4 2 2 2" xfId="277"/>
    <cellStyle name="Normal 4 2 2 2 2" xfId="278"/>
    <cellStyle name="Normal 4 2 2 3" xfId="279"/>
    <cellStyle name="Normal 4 2 3" xfId="280"/>
    <cellStyle name="Normal 4 3" xfId="281"/>
    <cellStyle name="Normal 4 3 2" xfId="282"/>
    <cellStyle name="Normal 4 3 2 2" xfId="283"/>
    <cellStyle name="Normal 4 3 2 2 2" xfId="284"/>
    <cellStyle name="Normal 4 3 2 3" xfId="285"/>
    <cellStyle name="Normal 4 3 3" xfId="286"/>
    <cellStyle name="Normal 4 4" xfId="287"/>
    <cellStyle name="Normal 4 4 2" xfId="288"/>
    <cellStyle name="Normal 4 4 2 2" xfId="289"/>
    <cellStyle name="Normal 4 4 3" xfId="290"/>
    <cellStyle name="Normal 4 5" xfId="291"/>
    <cellStyle name="Normal 5" xfId="292"/>
    <cellStyle name="Normal 6" xfId="293"/>
    <cellStyle name="Normal 7" xfId="294"/>
    <cellStyle name="Normal 7 2" xfId="295"/>
    <cellStyle name="Normal 7 2 2" xfId="296"/>
    <cellStyle name="Normal 7 2 2 2" xfId="297"/>
    <cellStyle name="Normal 7 2 3" xfId="298"/>
    <cellStyle name="Normal 7 3" xfId="299"/>
    <cellStyle name="Normal 8" xfId="300"/>
    <cellStyle name="Normal 8 2" xfId="301"/>
    <cellStyle name="Normal 8 2 2" xfId="302"/>
    <cellStyle name="Normal 8 2 2 2" xfId="303"/>
    <cellStyle name="Normal 8 2 3" xfId="304"/>
    <cellStyle name="Normal 8 3" xfId="305"/>
    <cellStyle name="Normal 9" xfId="306"/>
    <cellStyle name="Normal 9 2" xfId="307"/>
    <cellStyle name="Normal 9 2 2" xfId="308"/>
    <cellStyle name="Normal 9 3" xfId="309"/>
    <cellStyle name="Nota" xfId="310"/>
    <cellStyle name="Nota 2" xfId="311"/>
    <cellStyle name="Nota 2 2" xfId="312"/>
    <cellStyle name="Nota 3" xfId="313"/>
    <cellStyle name="Nota 3 2" xfId="314"/>
    <cellStyle name="Nota 4" xfId="315"/>
    <cellStyle name="Percent" xfId="316"/>
    <cellStyle name="Saída" xfId="317"/>
    <cellStyle name="Saída 2" xfId="318"/>
    <cellStyle name="Saída 3" xfId="319"/>
    <cellStyle name="Saída 4" xfId="320"/>
    <cellStyle name="Comma [0]" xfId="321"/>
    <cellStyle name="Texto de Aviso" xfId="322"/>
    <cellStyle name="Texto de Aviso 2" xfId="323"/>
    <cellStyle name="Texto de Aviso 3" xfId="324"/>
    <cellStyle name="Texto de Aviso 4" xfId="325"/>
    <cellStyle name="Texto Explicativo" xfId="326"/>
    <cellStyle name="Texto Explicativo 2" xfId="327"/>
    <cellStyle name="Texto Explicativo 3" xfId="328"/>
    <cellStyle name="Texto Explicativo 4" xfId="329"/>
    <cellStyle name="Título" xfId="330"/>
    <cellStyle name="Título 1" xfId="331"/>
    <cellStyle name="Título 1 2" xfId="332"/>
    <cellStyle name="Título 1 3" xfId="333"/>
    <cellStyle name="Título 1 4" xfId="334"/>
    <cellStyle name="Título 2" xfId="335"/>
    <cellStyle name="Título 2 2" xfId="336"/>
    <cellStyle name="Título 2 3" xfId="337"/>
    <cellStyle name="Título 2 4" xfId="338"/>
    <cellStyle name="Título 3" xfId="339"/>
    <cellStyle name="Título 3 2" xfId="340"/>
    <cellStyle name="Título 3 3" xfId="341"/>
    <cellStyle name="Título 3 4" xfId="342"/>
    <cellStyle name="Título 4" xfId="343"/>
    <cellStyle name="Título 4 2" xfId="344"/>
    <cellStyle name="Título 4 3" xfId="345"/>
    <cellStyle name="Título 4 4" xfId="346"/>
    <cellStyle name="Título 5" xfId="347"/>
    <cellStyle name="Título 6" xfId="348"/>
    <cellStyle name="Título 7" xfId="349"/>
    <cellStyle name="Total" xfId="350"/>
    <cellStyle name="Total 2" xfId="351"/>
    <cellStyle name="Total 3" xfId="352"/>
    <cellStyle name="Total 4" xfId="353"/>
    <cellStyle name="Comma" xfId="354"/>
    <cellStyle name="Vírgula 10" xfId="355"/>
    <cellStyle name="Vírgula 10 2" xfId="356"/>
    <cellStyle name="Vírgula 10 3" xfId="357"/>
    <cellStyle name="Vírgula 10 4" xfId="358"/>
    <cellStyle name="Vírgula 10 5" xfId="359"/>
    <cellStyle name="Vírgula 10 6" xfId="360"/>
    <cellStyle name="Vírgula 11" xfId="361"/>
    <cellStyle name="Vírgula 11 2" xfId="362"/>
    <cellStyle name="Vírgula 11 3" xfId="363"/>
    <cellStyle name="Vírgula 11 4" xfId="364"/>
    <cellStyle name="Vírgula 11 5" xfId="365"/>
    <cellStyle name="Vírgula 11 6" xfId="366"/>
    <cellStyle name="Vírgula 12" xfId="367"/>
    <cellStyle name="Vírgula 12 2" xfId="368"/>
    <cellStyle name="Vírgula 12 3" xfId="369"/>
    <cellStyle name="Vírgula 12 4" xfId="370"/>
    <cellStyle name="Vírgula 12 5" xfId="371"/>
    <cellStyle name="Vírgula 12 6" xfId="372"/>
    <cellStyle name="Vírgula 13" xfId="373"/>
    <cellStyle name="Vírgula 13 2" xfId="374"/>
    <cellStyle name="Vírgula 13 3" xfId="375"/>
    <cellStyle name="Vírgula 13 4" xfId="376"/>
    <cellStyle name="Vírgula 13 5" xfId="377"/>
    <cellStyle name="Vírgula 13 6" xfId="378"/>
    <cellStyle name="Vírgula 14" xfId="379"/>
    <cellStyle name="Vírgula 14 2" xfId="380"/>
    <cellStyle name="Vírgula 14 3" xfId="381"/>
    <cellStyle name="Vírgula 14 4" xfId="382"/>
    <cellStyle name="Vírgula 14 5" xfId="383"/>
    <cellStyle name="Vírgula 14 6" xfId="384"/>
    <cellStyle name="Vírgula 15" xfId="385"/>
    <cellStyle name="Vírgula 15 2" xfId="386"/>
    <cellStyle name="Vírgula 15 3" xfId="387"/>
    <cellStyle name="Vírgula 15 4" xfId="388"/>
    <cellStyle name="Vírgula 15 5" xfId="389"/>
    <cellStyle name="Vírgula 15 6" xfId="390"/>
    <cellStyle name="Vírgula 16" xfId="391"/>
    <cellStyle name="Vírgula 16 2" xfId="392"/>
    <cellStyle name="Vírgula 16 3" xfId="393"/>
    <cellStyle name="Vírgula 16 4" xfId="394"/>
    <cellStyle name="Vírgula 16 5" xfId="395"/>
    <cellStyle name="Vírgula 16 6" xfId="396"/>
    <cellStyle name="Vírgula 17" xfId="397"/>
    <cellStyle name="Vírgula 17 2" xfId="398"/>
    <cellStyle name="Vírgula 17 3" xfId="399"/>
    <cellStyle name="Vírgula 17 4" xfId="400"/>
    <cellStyle name="Vírgula 17 5" xfId="401"/>
    <cellStyle name="Vírgula 17 6" xfId="402"/>
    <cellStyle name="Vírgula 18" xfId="403"/>
    <cellStyle name="Vírgula 18 2" xfId="404"/>
    <cellStyle name="Vírgula 18 3" xfId="405"/>
    <cellStyle name="Vírgula 18 4" xfId="406"/>
    <cellStyle name="Vírgula 18 5" xfId="407"/>
    <cellStyle name="Vírgula 18 6" xfId="408"/>
    <cellStyle name="Vírgula 19" xfId="409"/>
    <cellStyle name="Vírgula 19 2" xfId="410"/>
    <cellStyle name="Vírgula 19 3" xfId="411"/>
    <cellStyle name="Vírgula 19 4" xfId="412"/>
    <cellStyle name="Vírgula 19 5" xfId="413"/>
    <cellStyle name="Vírgula 19 6" xfId="414"/>
    <cellStyle name="Vírgula 2" xfId="415"/>
    <cellStyle name="Vírgula 2 10" xfId="416"/>
    <cellStyle name="Vírgula 2 10 2" xfId="417"/>
    <cellStyle name="Vírgula 2 10 3" xfId="418"/>
    <cellStyle name="Vírgula 2 10 4" xfId="419"/>
    <cellStyle name="Vírgula 2 10 5" xfId="420"/>
    <cellStyle name="Vírgula 2 10 6" xfId="421"/>
    <cellStyle name="Vírgula 2 11" xfId="422"/>
    <cellStyle name="Vírgula 2 11 2" xfId="423"/>
    <cellStyle name="Vírgula 2 11 3" xfId="424"/>
    <cellStyle name="Vírgula 2 11 4" xfId="425"/>
    <cellStyle name="Vírgula 2 11 5" xfId="426"/>
    <cellStyle name="Vírgula 2 11 6" xfId="427"/>
    <cellStyle name="Vírgula 2 12" xfId="428"/>
    <cellStyle name="Vírgula 2 12 2" xfId="429"/>
    <cellStyle name="Vírgula 2 12 3" xfId="430"/>
    <cellStyle name="Vírgula 2 12 4" xfId="431"/>
    <cellStyle name="Vírgula 2 12 5" xfId="432"/>
    <cellStyle name="Vírgula 2 12 6" xfId="433"/>
    <cellStyle name="Vírgula 2 13" xfId="434"/>
    <cellStyle name="Vírgula 2 13 2" xfId="435"/>
    <cellStyle name="Vírgula 2 13 3" xfId="436"/>
    <cellStyle name="Vírgula 2 13 4" xfId="437"/>
    <cellStyle name="Vírgula 2 13 5" xfId="438"/>
    <cellStyle name="Vírgula 2 13 6" xfId="439"/>
    <cellStyle name="Vírgula 2 14" xfId="440"/>
    <cellStyle name="Vírgula 2 14 2" xfId="441"/>
    <cellStyle name="Vírgula 2 14 3" xfId="442"/>
    <cellStyle name="Vírgula 2 14 4" xfId="443"/>
    <cellStyle name="Vírgula 2 14 5" xfId="444"/>
    <cellStyle name="Vírgula 2 14 6" xfId="445"/>
    <cellStyle name="Vírgula 2 15" xfId="446"/>
    <cellStyle name="Vírgula 2 15 2" xfId="447"/>
    <cellStyle name="Vírgula 2 15 3" xfId="448"/>
    <cellStyle name="Vírgula 2 15 4" xfId="449"/>
    <cellStyle name="Vírgula 2 15 5" xfId="450"/>
    <cellStyle name="Vírgula 2 15 6" xfId="451"/>
    <cellStyle name="Vírgula 2 16" xfId="452"/>
    <cellStyle name="Vírgula 2 16 2" xfId="453"/>
    <cellStyle name="Vírgula 2 16 3" xfId="454"/>
    <cellStyle name="Vírgula 2 16 4" xfId="455"/>
    <cellStyle name="Vírgula 2 16 5" xfId="456"/>
    <cellStyle name="Vírgula 2 16 6" xfId="457"/>
    <cellStyle name="Vírgula 2 17" xfId="458"/>
    <cellStyle name="Vírgula 2 17 2" xfId="459"/>
    <cellStyle name="Vírgula 2 17 3" xfId="460"/>
    <cellStyle name="Vírgula 2 17 4" xfId="461"/>
    <cellStyle name="Vírgula 2 17 5" xfId="462"/>
    <cellStyle name="Vírgula 2 17 6" xfId="463"/>
    <cellStyle name="Vírgula 2 18" xfId="464"/>
    <cellStyle name="Vírgula 2 18 2" xfId="465"/>
    <cellStyle name="Vírgula 2 18 3" xfId="466"/>
    <cellStyle name="Vírgula 2 18 4" xfId="467"/>
    <cellStyle name="Vírgula 2 18 5" xfId="468"/>
    <cellStyle name="Vírgula 2 18 6" xfId="469"/>
    <cellStyle name="Vírgula 2 19" xfId="470"/>
    <cellStyle name="Vírgula 2 19 2" xfId="471"/>
    <cellStyle name="Vírgula 2 19 3" xfId="472"/>
    <cellStyle name="Vírgula 2 19 4" xfId="473"/>
    <cellStyle name="Vírgula 2 19 5" xfId="474"/>
    <cellStyle name="Vírgula 2 19 6" xfId="475"/>
    <cellStyle name="Vírgula 2 2" xfId="476"/>
    <cellStyle name="Vírgula 2 2 10" xfId="477"/>
    <cellStyle name="Vírgula 2 2 10 2" xfId="478"/>
    <cellStyle name="Vírgula 2 2 10 3" xfId="479"/>
    <cellStyle name="Vírgula 2 2 10 4" xfId="480"/>
    <cellStyle name="Vírgula 2 2 10 5" xfId="481"/>
    <cellStyle name="Vírgula 2 2 10 6" xfId="482"/>
    <cellStyle name="Vírgula 2 2 11" xfId="483"/>
    <cellStyle name="Vírgula 2 2 11 2" xfId="484"/>
    <cellStyle name="Vírgula 2 2 11 3" xfId="485"/>
    <cellStyle name="Vírgula 2 2 11 4" xfId="486"/>
    <cellStyle name="Vírgula 2 2 11 5" xfId="487"/>
    <cellStyle name="Vírgula 2 2 11 6" xfId="488"/>
    <cellStyle name="Vírgula 2 2 12" xfId="489"/>
    <cellStyle name="Vírgula 2 2 12 2" xfId="490"/>
    <cellStyle name="Vírgula 2 2 12 3" xfId="491"/>
    <cellStyle name="Vírgula 2 2 12 4" xfId="492"/>
    <cellStyle name="Vírgula 2 2 12 5" xfId="493"/>
    <cellStyle name="Vírgula 2 2 12 6" xfId="494"/>
    <cellStyle name="Vírgula 2 2 13" xfId="495"/>
    <cellStyle name="Vírgula 2 2 13 2" xfId="496"/>
    <cellStyle name="Vírgula 2 2 13 3" xfId="497"/>
    <cellStyle name="Vírgula 2 2 13 4" xfId="498"/>
    <cellStyle name="Vírgula 2 2 13 5" xfId="499"/>
    <cellStyle name="Vírgula 2 2 13 6" xfId="500"/>
    <cellStyle name="Vírgula 2 2 14" xfId="501"/>
    <cellStyle name="Vírgula 2 2 14 2" xfId="502"/>
    <cellStyle name="Vírgula 2 2 14 3" xfId="503"/>
    <cellStyle name="Vírgula 2 2 14 4" xfId="504"/>
    <cellStyle name="Vírgula 2 2 14 5" xfId="505"/>
    <cellStyle name="Vírgula 2 2 14 6" xfId="506"/>
    <cellStyle name="Vírgula 2 2 15" xfId="507"/>
    <cellStyle name="Vírgula 2 2 15 2" xfId="508"/>
    <cellStyle name="Vírgula 2 2 15 3" xfId="509"/>
    <cellStyle name="Vírgula 2 2 15 4" xfId="510"/>
    <cellStyle name="Vírgula 2 2 15 5" xfId="511"/>
    <cellStyle name="Vírgula 2 2 15 6" xfId="512"/>
    <cellStyle name="Vírgula 2 2 16" xfId="513"/>
    <cellStyle name="Vírgula 2 2 16 2" xfId="514"/>
    <cellStyle name="Vírgula 2 2 16 3" xfId="515"/>
    <cellStyle name="Vírgula 2 2 16 4" xfId="516"/>
    <cellStyle name="Vírgula 2 2 16 5" xfId="517"/>
    <cellStyle name="Vírgula 2 2 16 6" xfId="518"/>
    <cellStyle name="Vírgula 2 2 17" xfId="519"/>
    <cellStyle name="Vírgula 2 2 17 2" xfId="520"/>
    <cellStyle name="Vírgula 2 2 17 3" xfId="521"/>
    <cellStyle name="Vírgula 2 2 17 4" xfId="522"/>
    <cellStyle name="Vírgula 2 2 17 5" xfId="523"/>
    <cellStyle name="Vírgula 2 2 17 6" xfId="524"/>
    <cellStyle name="Vírgula 2 2 18" xfId="525"/>
    <cellStyle name="Vírgula 2 2 18 2" xfId="526"/>
    <cellStyle name="Vírgula 2 2 18 3" xfId="527"/>
    <cellStyle name="Vírgula 2 2 18 4" xfId="528"/>
    <cellStyle name="Vírgula 2 2 18 5" xfId="529"/>
    <cellStyle name="Vírgula 2 2 18 6" xfId="530"/>
    <cellStyle name="Vírgula 2 2 19" xfId="531"/>
    <cellStyle name="Vírgula 2 2 2" xfId="532"/>
    <cellStyle name="Vírgula 2 2 2 2" xfId="533"/>
    <cellStyle name="Vírgula 2 2 2 3" xfId="534"/>
    <cellStyle name="Vírgula 2 2 2 4" xfId="535"/>
    <cellStyle name="Vírgula 2 2 2 5" xfId="536"/>
    <cellStyle name="Vírgula 2 2 2 6" xfId="537"/>
    <cellStyle name="Vírgula 2 2 20" xfId="538"/>
    <cellStyle name="Vírgula 2 2 21" xfId="539"/>
    <cellStyle name="Vírgula 2 2 22" xfId="540"/>
    <cellStyle name="Vírgula 2 2 23" xfId="541"/>
    <cellStyle name="Vírgula 2 2 24" xfId="542"/>
    <cellStyle name="Vírgula 2 2 25" xfId="543"/>
    <cellStyle name="Vírgula 2 2 26" xfId="544"/>
    <cellStyle name="Vírgula 2 2 3" xfId="545"/>
    <cellStyle name="Vírgula 2 2 3 2" xfId="546"/>
    <cellStyle name="Vírgula 2 2 3 3" xfId="547"/>
    <cellStyle name="Vírgula 2 2 3 4" xfId="548"/>
    <cellStyle name="Vírgula 2 2 3 5" xfId="549"/>
    <cellStyle name="Vírgula 2 2 3 6" xfId="550"/>
    <cellStyle name="Vírgula 2 2 4" xfId="551"/>
    <cellStyle name="Vírgula 2 2 4 2" xfId="552"/>
    <cellStyle name="Vírgula 2 2 4 3" xfId="553"/>
    <cellStyle name="Vírgula 2 2 4 4" xfId="554"/>
    <cellStyle name="Vírgula 2 2 4 5" xfId="555"/>
    <cellStyle name="Vírgula 2 2 4 6" xfId="556"/>
    <cellStyle name="Vírgula 2 2 5" xfId="557"/>
    <cellStyle name="Vírgula 2 2 5 2" xfId="558"/>
    <cellStyle name="Vírgula 2 2 5 3" xfId="559"/>
    <cellStyle name="Vírgula 2 2 5 4" xfId="560"/>
    <cellStyle name="Vírgula 2 2 5 5" xfId="561"/>
    <cellStyle name="Vírgula 2 2 5 6" xfId="562"/>
    <cellStyle name="Vírgula 2 2 6" xfId="563"/>
    <cellStyle name="Vírgula 2 2 6 2" xfId="564"/>
    <cellStyle name="Vírgula 2 2 6 3" xfId="565"/>
    <cellStyle name="Vírgula 2 2 6 4" xfId="566"/>
    <cellStyle name="Vírgula 2 2 6 5" xfId="567"/>
    <cellStyle name="Vírgula 2 2 6 6" xfId="568"/>
    <cellStyle name="Vírgula 2 2 7" xfId="569"/>
    <cellStyle name="Vírgula 2 2 7 2" xfId="570"/>
    <cellStyle name="Vírgula 2 2 7 3" xfId="571"/>
    <cellStyle name="Vírgula 2 2 7 4" xfId="572"/>
    <cellStyle name="Vírgula 2 2 7 5" xfId="573"/>
    <cellStyle name="Vírgula 2 2 7 6" xfId="574"/>
    <cellStyle name="Vírgula 2 2 8" xfId="575"/>
    <cellStyle name="Vírgula 2 2 8 2" xfId="576"/>
    <cellStyle name="Vírgula 2 2 8 3" xfId="577"/>
    <cellStyle name="Vírgula 2 2 8 4" xfId="578"/>
    <cellStyle name="Vírgula 2 2 8 5" xfId="579"/>
    <cellStyle name="Vírgula 2 2 8 6" xfId="580"/>
    <cellStyle name="Vírgula 2 2 9" xfId="581"/>
    <cellStyle name="Vírgula 2 2 9 2" xfId="582"/>
    <cellStyle name="Vírgula 2 2 9 3" xfId="583"/>
    <cellStyle name="Vírgula 2 2 9 4" xfId="584"/>
    <cellStyle name="Vírgula 2 2 9 5" xfId="585"/>
    <cellStyle name="Vírgula 2 2 9 6" xfId="586"/>
    <cellStyle name="Vírgula 2 20" xfId="587"/>
    <cellStyle name="Vírgula 2 20 2" xfId="588"/>
    <cellStyle name="Vírgula 2 20 3" xfId="589"/>
    <cellStyle name="Vírgula 2 20 4" xfId="590"/>
    <cellStyle name="Vírgula 2 20 5" xfId="591"/>
    <cellStyle name="Vírgula 2 20 6" xfId="592"/>
    <cellStyle name="Vírgula 2 21" xfId="593"/>
    <cellStyle name="Vírgula 2 22" xfId="594"/>
    <cellStyle name="Vírgula 2 23" xfId="595"/>
    <cellStyle name="Vírgula 2 24" xfId="596"/>
    <cellStyle name="Vírgula 2 25" xfId="597"/>
    <cellStyle name="Vírgula 2 26" xfId="598"/>
    <cellStyle name="Vírgula 2 27" xfId="599"/>
    <cellStyle name="Vírgula 2 28" xfId="600"/>
    <cellStyle name="Vírgula 2 3" xfId="601"/>
    <cellStyle name="Vírgula 2 3 2" xfId="602"/>
    <cellStyle name="Vírgula 2 3 3" xfId="603"/>
    <cellStyle name="Vírgula 2 3 4" xfId="604"/>
    <cellStyle name="Vírgula 2 3 5" xfId="605"/>
    <cellStyle name="Vírgula 2 3 6" xfId="606"/>
    <cellStyle name="Vírgula 2 4" xfId="607"/>
    <cellStyle name="Vírgula 2 4 2" xfId="608"/>
    <cellStyle name="Vírgula 2 4 3" xfId="609"/>
    <cellStyle name="Vírgula 2 4 4" xfId="610"/>
    <cellStyle name="Vírgula 2 4 5" xfId="611"/>
    <cellStyle name="Vírgula 2 4 6" xfId="612"/>
    <cellStyle name="Vírgula 2 5" xfId="613"/>
    <cellStyle name="Vírgula 2 5 2" xfId="614"/>
    <cellStyle name="Vírgula 2 5 3" xfId="615"/>
    <cellStyle name="Vírgula 2 5 4" xfId="616"/>
    <cellStyle name="Vírgula 2 5 5" xfId="617"/>
    <cellStyle name="Vírgula 2 5 6" xfId="618"/>
    <cellStyle name="Vírgula 2 6" xfId="619"/>
    <cellStyle name="Vírgula 2 6 2" xfId="620"/>
    <cellStyle name="Vírgula 2 6 3" xfId="621"/>
    <cellStyle name="Vírgula 2 6 4" xfId="622"/>
    <cellStyle name="Vírgula 2 6 5" xfId="623"/>
    <cellStyle name="Vírgula 2 6 6" xfId="624"/>
    <cellStyle name="Vírgula 2 7" xfId="625"/>
    <cellStyle name="Vírgula 2 7 2" xfId="626"/>
    <cellStyle name="Vírgula 2 7 3" xfId="627"/>
    <cellStyle name="Vírgula 2 7 4" xfId="628"/>
    <cellStyle name="Vírgula 2 7 5" xfId="629"/>
    <cellStyle name="Vírgula 2 7 6" xfId="630"/>
    <cellStyle name="Vírgula 2 8" xfId="631"/>
    <cellStyle name="Vírgula 2 8 2" xfId="632"/>
    <cellStyle name="Vírgula 2 8 3" xfId="633"/>
    <cellStyle name="Vírgula 2 8 4" xfId="634"/>
    <cellStyle name="Vírgula 2 8 5" xfId="635"/>
    <cellStyle name="Vírgula 2 8 6" xfId="636"/>
    <cellStyle name="Vírgula 2 9" xfId="637"/>
    <cellStyle name="Vírgula 2 9 2" xfId="638"/>
    <cellStyle name="Vírgula 2 9 3" xfId="639"/>
    <cellStyle name="Vírgula 2 9 4" xfId="640"/>
    <cellStyle name="Vírgula 2 9 5" xfId="641"/>
    <cellStyle name="Vírgula 2 9 6" xfId="642"/>
    <cellStyle name="Vírgula 20" xfId="643"/>
    <cellStyle name="Vírgula 20 2" xfId="644"/>
    <cellStyle name="Vírgula 20 3" xfId="645"/>
    <cellStyle name="Vírgula 20 4" xfId="646"/>
    <cellStyle name="Vírgula 20 5" xfId="647"/>
    <cellStyle name="Vírgula 20 6" xfId="648"/>
    <cellStyle name="Vírgula 21" xfId="649"/>
    <cellStyle name="Vírgula 21 2" xfId="650"/>
    <cellStyle name="Vírgula 21 3" xfId="651"/>
    <cellStyle name="Vírgula 21 4" xfId="652"/>
    <cellStyle name="Vírgula 21 5" xfId="653"/>
    <cellStyle name="Vírgula 21 6" xfId="654"/>
    <cellStyle name="Vírgula 22" xfId="655"/>
    <cellStyle name="Vírgula 22 2" xfId="656"/>
    <cellStyle name="Vírgula 22 3" xfId="657"/>
    <cellStyle name="Vírgula 22 4" xfId="658"/>
    <cellStyle name="Vírgula 22 5" xfId="659"/>
    <cellStyle name="Vírgula 22 6" xfId="660"/>
    <cellStyle name="Vírgula 23" xfId="661"/>
    <cellStyle name="Vírgula 23 2" xfId="662"/>
    <cellStyle name="Vírgula 23 3" xfId="663"/>
    <cellStyle name="Vírgula 23 4" xfId="664"/>
    <cellStyle name="Vírgula 23 5" xfId="665"/>
    <cellStyle name="Vírgula 23 6" xfId="666"/>
    <cellStyle name="Vírgula 24" xfId="667"/>
    <cellStyle name="Vírgula 24 2" xfId="668"/>
    <cellStyle name="Vírgula 24 3" xfId="669"/>
    <cellStyle name="Vírgula 24 4" xfId="670"/>
    <cellStyle name="Vírgula 24 5" xfId="671"/>
    <cellStyle name="Vírgula 24 6" xfId="672"/>
    <cellStyle name="Vírgula 25" xfId="673"/>
    <cellStyle name="Vírgula 25 2" xfId="674"/>
    <cellStyle name="Vírgula 25 3" xfId="675"/>
    <cellStyle name="Vírgula 25 4" xfId="676"/>
    <cellStyle name="Vírgula 25 5" xfId="677"/>
    <cellStyle name="Vírgula 25 6" xfId="678"/>
    <cellStyle name="Vírgula 26" xfId="679"/>
    <cellStyle name="Vírgula 26 2" xfId="680"/>
    <cellStyle name="Vírgula 26 3" xfId="681"/>
    <cellStyle name="Vírgula 26 4" xfId="682"/>
    <cellStyle name="Vírgula 26 5" xfId="683"/>
    <cellStyle name="Vírgula 26 6" xfId="684"/>
    <cellStyle name="Vírgula 27" xfId="685"/>
    <cellStyle name="Vírgula 27 2" xfId="686"/>
    <cellStyle name="Vírgula 27 3" xfId="687"/>
    <cellStyle name="Vírgula 27 4" xfId="688"/>
    <cellStyle name="Vírgula 27 5" xfId="689"/>
    <cellStyle name="Vírgula 27 6" xfId="690"/>
    <cellStyle name="Vírgula 28" xfId="691"/>
    <cellStyle name="Vírgula 28 2" xfId="692"/>
    <cellStyle name="Vírgula 28 3" xfId="693"/>
    <cellStyle name="Vírgula 28 4" xfId="694"/>
    <cellStyle name="Vírgula 28 5" xfId="695"/>
    <cellStyle name="Vírgula 28 6" xfId="696"/>
    <cellStyle name="Vírgula 29" xfId="697"/>
    <cellStyle name="Vírgula 29 2" xfId="698"/>
    <cellStyle name="Vírgula 29 3" xfId="699"/>
    <cellStyle name="Vírgula 29 4" xfId="700"/>
    <cellStyle name="Vírgula 29 5" xfId="701"/>
    <cellStyle name="Vírgula 29 6" xfId="702"/>
    <cellStyle name="Vírgula 3" xfId="703"/>
    <cellStyle name="Vírgula 3 2" xfId="704"/>
    <cellStyle name="Vírgula 3 3" xfId="705"/>
    <cellStyle name="Vírgula 3 4" xfId="706"/>
    <cellStyle name="Vírgula 3 5" xfId="707"/>
    <cellStyle name="Vírgula 3 6" xfId="708"/>
    <cellStyle name="Vírgula 30" xfId="709"/>
    <cellStyle name="Vírgula 30 2" xfId="710"/>
    <cellStyle name="Vírgula 30 3" xfId="711"/>
    <cellStyle name="Vírgula 30 4" xfId="712"/>
    <cellStyle name="Vírgula 30 5" xfId="713"/>
    <cellStyle name="Vírgula 30 6" xfId="714"/>
    <cellStyle name="Vírgula 31" xfId="715"/>
    <cellStyle name="Vírgula 31 2" xfId="716"/>
    <cellStyle name="Vírgula 31 3" xfId="717"/>
    <cellStyle name="Vírgula 31 4" xfId="718"/>
    <cellStyle name="Vírgula 31 5" xfId="719"/>
    <cellStyle name="Vírgula 31 6" xfId="720"/>
    <cellStyle name="Vírgula 32" xfId="721"/>
    <cellStyle name="Vírgula 32 2" xfId="722"/>
    <cellStyle name="Vírgula 32 3" xfId="723"/>
    <cellStyle name="Vírgula 32 4" xfId="724"/>
    <cellStyle name="Vírgula 32 5" xfId="725"/>
    <cellStyle name="Vírgula 32 6" xfId="726"/>
    <cellStyle name="Vírgula 33" xfId="727"/>
    <cellStyle name="Vírgula 33 2" xfId="728"/>
    <cellStyle name="Vírgula 33 3" xfId="729"/>
    <cellStyle name="Vírgula 33 4" xfId="730"/>
    <cellStyle name="Vírgula 33 5" xfId="731"/>
    <cellStyle name="Vírgula 33 6" xfId="732"/>
    <cellStyle name="Vírgula 34" xfId="733"/>
    <cellStyle name="Vírgula 34 2" xfId="734"/>
    <cellStyle name="Vírgula 34 3" xfId="735"/>
    <cellStyle name="Vírgula 34 4" xfId="736"/>
    <cellStyle name="Vírgula 34 5" xfId="737"/>
    <cellStyle name="Vírgula 34 6" xfId="738"/>
    <cellStyle name="Vírgula 35" xfId="739"/>
    <cellStyle name="Vírgula 35 2" xfId="740"/>
    <cellStyle name="Vírgula 35 3" xfId="741"/>
    <cellStyle name="Vírgula 35 4" xfId="742"/>
    <cellStyle name="Vírgula 35 5" xfId="743"/>
    <cellStyle name="Vírgula 35 6" xfId="744"/>
    <cellStyle name="Vírgula 36" xfId="745"/>
    <cellStyle name="Vírgula 36 2" xfId="746"/>
    <cellStyle name="Vírgula 36 3" xfId="747"/>
    <cellStyle name="Vírgula 36 4" xfId="748"/>
    <cellStyle name="Vírgula 36 5" xfId="749"/>
    <cellStyle name="Vírgula 36 6" xfId="750"/>
    <cellStyle name="Vírgula 37" xfId="751"/>
    <cellStyle name="Vírgula 37 2" xfId="752"/>
    <cellStyle name="Vírgula 37 3" xfId="753"/>
    <cellStyle name="Vírgula 37 4" xfId="754"/>
    <cellStyle name="Vírgula 37 5" xfId="755"/>
    <cellStyle name="Vírgula 37 6" xfId="756"/>
    <cellStyle name="Vírgula 38" xfId="757"/>
    <cellStyle name="Vírgula 38 2" xfId="758"/>
    <cellStyle name="Vírgula 38 3" xfId="759"/>
    <cellStyle name="Vírgula 38 4" xfId="760"/>
    <cellStyle name="Vírgula 38 5" xfId="761"/>
    <cellStyle name="Vírgula 38 6" xfId="762"/>
    <cellStyle name="Vírgula 39" xfId="763"/>
    <cellStyle name="Vírgula 39 2" xfId="764"/>
    <cellStyle name="Vírgula 39 3" xfId="765"/>
    <cellStyle name="Vírgula 39 4" xfId="766"/>
    <cellStyle name="Vírgula 39 5" xfId="767"/>
    <cellStyle name="Vírgula 39 6" xfId="768"/>
    <cellStyle name="Vírgula 4" xfId="769"/>
    <cellStyle name="Vírgula 4 2" xfId="770"/>
    <cellStyle name="Vírgula 4 3" xfId="771"/>
    <cellStyle name="Vírgula 4 4" xfId="772"/>
    <cellStyle name="Vírgula 4 5" xfId="773"/>
    <cellStyle name="Vírgula 4 6" xfId="774"/>
    <cellStyle name="Vírgula 40" xfId="775"/>
    <cellStyle name="Vírgula 40 2" xfId="776"/>
    <cellStyle name="Vírgula 40 3" xfId="777"/>
    <cellStyle name="Vírgula 40 4" xfId="778"/>
    <cellStyle name="Vírgula 40 5" xfId="779"/>
    <cellStyle name="Vírgula 40 6" xfId="780"/>
    <cellStyle name="Vírgula 41" xfId="781"/>
    <cellStyle name="Vírgula 41 2" xfId="782"/>
    <cellStyle name="Vírgula 41 3" xfId="783"/>
    <cellStyle name="Vírgula 41 4" xfId="784"/>
    <cellStyle name="Vírgula 41 5" xfId="785"/>
    <cellStyle name="Vírgula 41 6" xfId="786"/>
    <cellStyle name="Vírgula 42" xfId="787"/>
    <cellStyle name="Vírgula 42 2" xfId="788"/>
    <cellStyle name="Vírgula 42 3" xfId="789"/>
    <cellStyle name="Vírgula 42 4" xfId="790"/>
    <cellStyle name="Vírgula 42 5" xfId="791"/>
    <cellStyle name="Vírgula 42 6" xfId="792"/>
    <cellStyle name="Vírgula 43" xfId="793"/>
    <cellStyle name="Vírgula 43 2" xfId="794"/>
    <cellStyle name="Vírgula 43 3" xfId="795"/>
    <cellStyle name="Vírgula 43 4" xfId="796"/>
    <cellStyle name="Vírgula 43 5" xfId="797"/>
    <cellStyle name="Vírgula 43 6" xfId="798"/>
    <cellStyle name="Vírgula 44" xfId="799"/>
    <cellStyle name="Vírgula 44 2" xfId="800"/>
    <cellStyle name="Vírgula 44 3" xfId="801"/>
    <cellStyle name="Vírgula 44 4" xfId="802"/>
    <cellStyle name="Vírgula 44 5" xfId="803"/>
    <cellStyle name="Vírgula 44 6" xfId="804"/>
    <cellStyle name="Vírgula 45" xfId="805"/>
    <cellStyle name="Vírgula 45 2" xfId="806"/>
    <cellStyle name="Vírgula 45 3" xfId="807"/>
    <cellStyle name="Vírgula 45 4" xfId="808"/>
    <cellStyle name="Vírgula 45 5" xfId="809"/>
    <cellStyle name="Vírgula 45 6" xfId="810"/>
    <cellStyle name="Vírgula 46" xfId="811"/>
    <cellStyle name="Vírgula 46 2" xfId="812"/>
    <cellStyle name="Vírgula 46 3" xfId="813"/>
    <cellStyle name="Vírgula 46 4" xfId="814"/>
    <cellStyle name="Vírgula 46 5" xfId="815"/>
    <cellStyle name="Vírgula 46 6" xfId="816"/>
    <cellStyle name="Vírgula 47" xfId="817"/>
    <cellStyle name="Vírgula 47 2" xfId="818"/>
    <cellStyle name="Vírgula 47 3" xfId="819"/>
    <cellStyle name="Vírgula 47 4" xfId="820"/>
    <cellStyle name="Vírgula 47 5" xfId="821"/>
    <cellStyle name="Vírgula 47 6" xfId="822"/>
    <cellStyle name="Vírgula 48" xfId="823"/>
    <cellStyle name="Vírgula 48 2" xfId="824"/>
    <cellStyle name="Vírgula 48 3" xfId="825"/>
    <cellStyle name="Vírgula 48 4" xfId="826"/>
    <cellStyle name="Vírgula 48 5" xfId="827"/>
    <cellStyle name="Vírgula 48 6" xfId="828"/>
    <cellStyle name="Vírgula 49" xfId="829"/>
    <cellStyle name="Vírgula 49 2" xfId="830"/>
    <cellStyle name="Vírgula 49 3" xfId="831"/>
    <cellStyle name="Vírgula 49 4" xfId="832"/>
    <cellStyle name="Vírgula 49 5" xfId="833"/>
    <cellStyle name="Vírgula 49 6" xfId="834"/>
    <cellStyle name="Vírgula 5" xfId="835"/>
    <cellStyle name="Vírgula 5 2" xfId="836"/>
    <cellStyle name="Vírgula 5 3" xfId="837"/>
    <cellStyle name="Vírgula 5 4" xfId="838"/>
    <cellStyle name="Vírgula 5 5" xfId="839"/>
    <cellStyle name="Vírgula 5 6" xfId="840"/>
    <cellStyle name="Vírgula 50" xfId="841"/>
    <cellStyle name="Vírgula 50 2" xfId="842"/>
    <cellStyle name="Vírgula 50 3" xfId="843"/>
    <cellStyle name="Vírgula 50 4" xfId="844"/>
    <cellStyle name="Vírgula 50 5" xfId="845"/>
    <cellStyle name="Vírgula 50 6" xfId="846"/>
    <cellStyle name="Vírgula 51" xfId="847"/>
    <cellStyle name="Vírgula 51 2" xfId="848"/>
    <cellStyle name="Vírgula 51 3" xfId="849"/>
    <cellStyle name="Vírgula 51 4" xfId="850"/>
    <cellStyle name="Vírgula 51 5" xfId="851"/>
    <cellStyle name="Vírgula 51 6" xfId="852"/>
    <cellStyle name="Vírgula 52" xfId="853"/>
    <cellStyle name="Vírgula 52 2" xfId="854"/>
    <cellStyle name="Vírgula 52 3" xfId="855"/>
    <cellStyle name="Vírgula 52 4" xfId="856"/>
    <cellStyle name="Vírgula 52 5" xfId="857"/>
    <cellStyle name="Vírgula 52 6" xfId="858"/>
    <cellStyle name="Vírgula 53" xfId="859"/>
    <cellStyle name="Vírgula 53 2" xfId="860"/>
    <cellStyle name="Vírgula 53 3" xfId="861"/>
    <cellStyle name="Vírgula 53 4" xfId="862"/>
    <cellStyle name="Vírgula 53 5" xfId="863"/>
    <cellStyle name="Vírgula 53 6" xfId="864"/>
    <cellStyle name="Vírgula 54" xfId="865"/>
    <cellStyle name="Vírgula 54 2" xfId="866"/>
    <cellStyle name="Vírgula 54 3" xfId="867"/>
    <cellStyle name="Vírgula 54 4" xfId="868"/>
    <cellStyle name="Vírgula 54 5" xfId="869"/>
    <cellStyle name="Vírgula 54 6" xfId="870"/>
    <cellStyle name="Vírgula 55" xfId="871"/>
    <cellStyle name="Vírgula 55 2" xfId="872"/>
    <cellStyle name="Vírgula 55 3" xfId="873"/>
    <cellStyle name="Vírgula 55 4" xfId="874"/>
    <cellStyle name="Vírgula 55 5" xfId="875"/>
    <cellStyle name="Vírgula 55 6" xfId="876"/>
    <cellStyle name="Vírgula 56" xfId="877"/>
    <cellStyle name="Vírgula 56 2" xfId="878"/>
    <cellStyle name="Vírgula 56 3" xfId="879"/>
    <cellStyle name="Vírgula 56 4" xfId="880"/>
    <cellStyle name="Vírgula 56 5" xfId="881"/>
    <cellStyle name="Vírgula 56 6" xfId="882"/>
    <cellStyle name="Vírgula 57" xfId="883"/>
    <cellStyle name="Vírgula 57 2" xfId="884"/>
    <cellStyle name="Vírgula 57 3" xfId="885"/>
    <cellStyle name="Vírgula 57 4" xfId="886"/>
    <cellStyle name="Vírgula 57 5" xfId="887"/>
    <cellStyle name="Vírgula 57 6" xfId="888"/>
    <cellStyle name="Vírgula 58" xfId="889"/>
    <cellStyle name="Vírgula 58 2" xfId="890"/>
    <cellStyle name="Vírgula 58 3" xfId="891"/>
    <cellStyle name="Vírgula 58 4" xfId="892"/>
    <cellStyle name="Vírgula 58 5" xfId="893"/>
    <cellStyle name="Vírgula 58 6" xfId="894"/>
    <cellStyle name="Vírgula 59" xfId="895"/>
    <cellStyle name="Vírgula 59 2" xfId="896"/>
    <cellStyle name="Vírgula 59 3" xfId="897"/>
    <cellStyle name="Vírgula 59 4" xfId="898"/>
    <cellStyle name="Vírgula 59 5" xfId="899"/>
    <cellStyle name="Vírgula 59 6" xfId="900"/>
    <cellStyle name="Vírgula 6" xfId="901"/>
    <cellStyle name="Vírgula 6 2" xfId="902"/>
    <cellStyle name="Vírgula 6 3" xfId="903"/>
    <cellStyle name="Vírgula 6 4" xfId="904"/>
    <cellStyle name="Vírgula 6 5" xfId="905"/>
    <cellStyle name="Vírgula 6 6" xfId="906"/>
    <cellStyle name="Vírgula 60" xfId="907"/>
    <cellStyle name="Vírgula 60 2" xfId="908"/>
    <cellStyle name="Vírgula 60 3" xfId="909"/>
    <cellStyle name="Vírgula 60 4" xfId="910"/>
    <cellStyle name="Vírgula 60 5" xfId="911"/>
    <cellStyle name="Vírgula 60 6" xfId="912"/>
    <cellStyle name="Vírgula 61" xfId="913"/>
    <cellStyle name="Vírgula 61 2" xfId="914"/>
    <cellStyle name="Vírgula 61 3" xfId="915"/>
    <cellStyle name="Vírgula 61 4" xfId="916"/>
    <cellStyle name="Vírgula 61 5" xfId="917"/>
    <cellStyle name="Vírgula 61 6" xfId="918"/>
    <cellStyle name="Vírgula 62" xfId="919"/>
    <cellStyle name="Vírgula 62 2" xfId="920"/>
    <cellStyle name="Vírgula 62 3" xfId="921"/>
    <cellStyle name="Vírgula 62 4" xfId="922"/>
    <cellStyle name="Vírgula 62 5" xfId="923"/>
    <cellStyle name="Vírgula 62 6" xfId="924"/>
    <cellStyle name="Vírgula 63" xfId="925"/>
    <cellStyle name="Vírgula 63 2" xfId="926"/>
    <cellStyle name="Vírgula 63 3" xfId="927"/>
    <cellStyle name="Vírgula 63 4" xfId="928"/>
    <cellStyle name="Vírgula 63 5" xfId="929"/>
    <cellStyle name="Vírgula 63 6" xfId="930"/>
    <cellStyle name="Vírgula 64" xfId="931"/>
    <cellStyle name="Vírgula 64 2" xfId="932"/>
    <cellStyle name="Vírgula 64 3" xfId="933"/>
    <cellStyle name="Vírgula 64 4" xfId="934"/>
    <cellStyle name="Vírgula 64 5" xfId="935"/>
    <cellStyle name="Vírgula 64 6" xfId="936"/>
    <cellStyle name="Vírgula 65" xfId="937"/>
    <cellStyle name="Vírgula 65 2" xfId="938"/>
    <cellStyle name="Vírgula 65 3" xfId="939"/>
    <cellStyle name="Vírgula 65 4" xfId="940"/>
    <cellStyle name="Vírgula 65 5" xfId="941"/>
    <cellStyle name="Vírgula 65 6" xfId="942"/>
    <cellStyle name="Vírgula 66" xfId="943"/>
    <cellStyle name="Vírgula 66 2" xfId="944"/>
    <cellStyle name="Vírgula 66 3" xfId="945"/>
    <cellStyle name="Vírgula 66 4" xfId="946"/>
    <cellStyle name="Vírgula 66 5" xfId="947"/>
    <cellStyle name="Vírgula 66 6" xfId="948"/>
    <cellStyle name="Vírgula 67" xfId="949"/>
    <cellStyle name="Vírgula 67 2" xfId="950"/>
    <cellStyle name="Vírgula 67 3" xfId="951"/>
    <cellStyle name="Vírgula 67 4" xfId="952"/>
    <cellStyle name="Vírgula 67 5" xfId="953"/>
    <cellStyle name="Vírgula 67 6" xfId="954"/>
    <cellStyle name="Vírgula 68" xfId="955"/>
    <cellStyle name="Vírgula 68 2" xfId="956"/>
    <cellStyle name="Vírgula 68 3" xfId="957"/>
    <cellStyle name="Vírgula 68 4" xfId="958"/>
    <cellStyle name="Vírgula 68 5" xfId="959"/>
    <cellStyle name="Vírgula 68 6" xfId="960"/>
    <cellStyle name="Vírgula 69" xfId="961"/>
    <cellStyle name="Vírgula 69 2" xfId="962"/>
    <cellStyle name="Vírgula 69 3" xfId="963"/>
    <cellStyle name="Vírgula 69 4" xfId="964"/>
    <cellStyle name="Vírgula 69 5" xfId="965"/>
    <cellStyle name="Vírgula 69 6" xfId="966"/>
    <cellStyle name="Vírgula 7" xfId="967"/>
    <cellStyle name="Vírgula 7 2" xfId="968"/>
    <cellStyle name="Vírgula 7 3" xfId="969"/>
    <cellStyle name="Vírgula 7 4" xfId="970"/>
    <cellStyle name="Vírgula 7 5" xfId="971"/>
    <cellStyle name="Vírgula 7 6" xfId="972"/>
    <cellStyle name="Vírgula 70" xfId="973"/>
    <cellStyle name="Vírgula 70 2" xfId="974"/>
    <cellStyle name="Vírgula 70 3" xfId="975"/>
    <cellStyle name="Vírgula 70 4" xfId="976"/>
    <cellStyle name="Vírgula 70 5" xfId="977"/>
    <cellStyle name="Vírgula 70 6" xfId="978"/>
    <cellStyle name="Vírgula 71" xfId="979"/>
    <cellStyle name="Vírgula 71 2" xfId="980"/>
    <cellStyle name="Vírgula 71 3" xfId="981"/>
    <cellStyle name="Vírgula 71 4" xfId="982"/>
    <cellStyle name="Vírgula 71 5" xfId="983"/>
    <cellStyle name="Vírgula 71 6" xfId="984"/>
    <cellStyle name="Vírgula 72" xfId="985"/>
    <cellStyle name="Vírgula 72 2" xfId="986"/>
    <cellStyle name="Vírgula 72 3" xfId="987"/>
    <cellStyle name="Vírgula 72 4" xfId="988"/>
    <cellStyle name="Vírgula 72 5" xfId="989"/>
    <cellStyle name="Vírgula 72 6" xfId="990"/>
    <cellStyle name="Vírgula 73" xfId="991"/>
    <cellStyle name="Vírgula 73 2" xfId="992"/>
    <cellStyle name="Vírgula 73 3" xfId="993"/>
    <cellStyle name="Vírgula 73 4" xfId="994"/>
    <cellStyle name="Vírgula 73 5" xfId="995"/>
    <cellStyle name="Vírgula 73 6" xfId="996"/>
    <cellStyle name="Vírgula 74" xfId="997"/>
    <cellStyle name="Vírgula 74 2" xfId="998"/>
    <cellStyle name="Vírgula 74 3" xfId="999"/>
    <cellStyle name="Vírgula 74 4" xfId="1000"/>
    <cellStyle name="Vírgula 74 5" xfId="1001"/>
    <cellStyle name="Vírgula 74 6" xfId="1002"/>
    <cellStyle name="Vírgula 75" xfId="1003"/>
    <cellStyle name="Vírgula 76" xfId="1004"/>
    <cellStyle name="Vírgula 77" xfId="1005"/>
    <cellStyle name="Vírgula 78" xfId="1006"/>
    <cellStyle name="Vírgula 79" xfId="1007"/>
    <cellStyle name="Vírgula 8" xfId="1008"/>
    <cellStyle name="Vírgula 8 2" xfId="1009"/>
    <cellStyle name="Vírgula 8 3" xfId="1010"/>
    <cellStyle name="Vírgula 8 4" xfId="1011"/>
    <cellStyle name="Vírgula 8 5" xfId="1012"/>
    <cellStyle name="Vírgula 8 6" xfId="1013"/>
    <cellStyle name="Vírgula 80" xfId="1014"/>
    <cellStyle name="Vírgula 81" xfId="1015"/>
    <cellStyle name="Vírgula 82" xfId="1016"/>
    <cellStyle name="Vírgula 83" xfId="1017"/>
    <cellStyle name="Vírgula 9" xfId="1018"/>
    <cellStyle name="Vírgula 9 2" xfId="1019"/>
    <cellStyle name="Vírgula 9 3" xfId="1020"/>
    <cellStyle name="Vírgula 9 4" xfId="1021"/>
    <cellStyle name="Vírgula 9 5" xfId="1022"/>
    <cellStyle name="Vírgula 9 6" xfId="1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1790700</xdr:colOff>
      <xdr:row>3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9376" t="15669" r="48674" b="63438"/>
        <a:stretch>
          <a:fillRect/>
        </a:stretch>
      </xdr:blipFill>
      <xdr:spPr>
        <a:xfrm>
          <a:off x="47625" y="571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PA%20(PRECOS)\PRECO_DIARIO_RECEBIDO\Preco_2019\Junho_2019\PD28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"/>
      <sheetName val="Cni"/>
      <sheetName val="Cco"/>
      <sheetName val="FLN"/>
      <sheetName val="Jar"/>
      <sheetName val="Joa"/>
      <sheetName val="Lages"/>
      <sheetName val="RDS"/>
      <sheetName val="Sul"/>
      <sheetName val="SMO"/>
      <sheetName val="Preco_diario_produtor_28062019"/>
      <sheetName val="Resultado_planilha_diaria_Ciasc"/>
      <sheetName val="Planilha_junho"/>
      <sheetName val="codigos"/>
    </sheetNames>
    <sheetDataSet>
      <sheetData sheetId="7">
        <row r="1">
          <cell r="B1" t="str">
            <v>Praça :  Rio do Sul   </v>
          </cell>
        </row>
        <row r="2">
          <cell r="B2" t="str">
            <v>Preços ao Produtor (R$)  - Praça : Rio do Sul</v>
          </cell>
          <cell r="C2" t="str">
            <v>Data : </v>
          </cell>
          <cell r="D2">
            <v>43644</v>
          </cell>
        </row>
        <row r="3">
          <cell r="A3" t="str">
            <v>Código</v>
          </cell>
          <cell r="B3" t="str">
            <v>Produtos</v>
          </cell>
          <cell r="C3" t="str">
            <v>Unidade</v>
          </cell>
          <cell r="D3" t="str">
            <v>Preço diário (R$)</v>
          </cell>
        </row>
        <row r="5">
          <cell r="D5" t="str">
            <v>Minimo</v>
          </cell>
          <cell r="E5" t="str">
            <v>+ Comum</v>
          </cell>
          <cell r="F5" t="str">
            <v>Máximo</v>
          </cell>
        </row>
        <row r="6">
          <cell r="A6">
            <v>0</v>
          </cell>
          <cell r="B6" t="str">
            <v>Grãos</v>
          </cell>
        </row>
        <row r="7">
          <cell r="A7">
            <v>12</v>
          </cell>
          <cell r="B7" t="str">
            <v>Arroz irrigado em casca</v>
          </cell>
          <cell r="C7" t="str">
            <v>sc 50 kg</v>
          </cell>
          <cell r="D7">
            <v>42</v>
          </cell>
          <cell r="E7">
            <v>42</v>
          </cell>
          <cell r="F7">
            <v>42</v>
          </cell>
        </row>
        <row r="8">
          <cell r="A8">
            <v>61</v>
          </cell>
          <cell r="B8" t="str">
            <v>Feijão preto </v>
          </cell>
          <cell r="C8" t="str">
            <v>sc 60 kg</v>
          </cell>
          <cell r="D8">
            <v>117</v>
          </cell>
          <cell r="E8">
            <v>120</v>
          </cell>
          <cell r="F8">
            <v>120</v>
          </cell>
        </row>
        <row r="9">
          <cell r="A9">
            <v>92</v>
          </cell>
          <cell r="B9" t="str">
            <v>Milho amarelo</v>
          </cell>
          <cell r="C9" t="str">
            <v>sc 60 kg</v>
          </cell>
          <cell r="D9">
            <v>31</v>
          </cell>
          <cell r="E9">
            <v>32</v>
          </cell>
          <cell r="F9">
            <v>32</v>
          </cell>
        </row>
        <row r="10">
          <cell r="A10">
            <v>114</v>
          </cell>
          <cell r="B10" t="str">
            <v>Soja industrial</v>
          </cell>
          <cell r="C10" t="str">
            <v>sc 60 kg</v>
          </cell>
          <cell r="D10">
            <v>72</v>
          </cell>
          <cell r="E10">
            <v>72</v>
          </cell>
          <cell r="F10">
            <v>72</v>
          </cell>
        </row>
        <row r="11">
          <cell r="A11">
            <v>0</v>
          </cell>
          <cell r="B11" t="str">
            <v>Hortaliças</v>
          </cell>
        </row>
        <row r="12">
          <cell r="A12">
            <v>41</v>
          </cell>
          <cell r="B12" t="str">
            <v>Cebola pera SC classe 3 a 5 (pagto 35 dias)</v>
          </cell>
          <cell r="C12" t="str">
            <v>saco 20 kg</v>
          </cell>
          <cell r="D12" t="str">
            <v>Ausente</v>
          </cell>
          <cell r="E12" t="str">
            <v>Ausente</v>
          </cell>
          <cell r="F12" t="str">
            <v>Ausente</v>
          </cell>
        </row>
        <row r="13">
          <cell r="A13">
            <v>160</v>
          </cell>
          <cell r="B13" t="str">
            <v>Tomate longa vida extra AA</v>
          </cell>
          <cell r="C13" t="str">
            <v>cx 20 a 23 kg</v>
          </cell>
          <cell r="D13" t="str">
            <v>Ausente</v>
          </cell>
          <cell r="E13" t="str">
            <v>Ausente</v>
          </cell>
          <cell r="F13" t="str">
            <v>Ausente</v>
          </cell>
        </row>
        <row r="14">
          <cell r="A14">
            <v>0</v>
          </cell>
          <cell r="B14" t="str">
            <v>Pecuária e derivados da produção animal</v>
          </cell>
        </row>
        <row r="15">
          <cell r="A15">
            <v>28</v>
          </cell>
          <cell r="B15" t="str">
            <v>Boi gordo</v>
          </cell>
          <cell r="C15" t="str">
            <v>Arroba</v>
          </cell>
          <cell r="D15">
            <v>154</v>
          </cell>
          <cell r="E15">
            <v>156</v>
          </cell>
          <cell r="F15">
            <v>168</v>
          </cell>
        </row>
        <row r="16">
          <cell r="A16">
            <v>1125</v>
          </cell>
          <cell r="B16" t="str">
            <v>Leitão (+/- 22 kg)</v>
          </cell>
          <cell r="C16" t="str">
            <v>kg</v>
          </cell>
          <cell r="D16">
            <v>7.13</v>
          </cell>
          <cell r="E16">
            <v>7.13</v>
          </cell>
          <cell r="F16">
            <v>7.13</v>
          </cell>
        </row>
        <row r="17">
          <cell r="A17">
            <v>189</v>
          </cell>
          <cell r="B17" t="str">
            <v>Suíno vivo - produtores integrados</v>
          </cell>
          <cell r="C17" t="str">
            <v>kg</v>
          </cell>
          <cell r="D17">
            <v>3.7</v>
          </cell>
          <cell r="E17">
            <v>4.18</v>
          </cell>
          <cell r="F17">
            <v>4.18</v>
          </cell>
        </row>
        <row r="18">
          <cell r="A18">
            <v>115</v>
          </cell>
          <cell r="B18" t="str">
            <v>Suíno vivo - produtores independentes</v>
          </cell>
          <cell r="C18" t="str">
            <v>kg</v>
          </cell>
          <cell r="D18">
            <v>4.9</v>
          </cell>
          <cell r="E18">
            <v>4.9</v>
          </cell>
          <cell r="F18">
            <v>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34"/>
  <sheetViews>
    <sheetView showGridLines="0" tabSelected="1" workbookViewId="0" topLeftCell="C1">
      <selection activeCell="C8" sqref="C8:C9"/>
    </sheetView>
  </sheetViews>
  <sheetFormatPr defaultColWidth="9.140625" defaultRowHeight="12.75"/>
  <cols>
    <col min="1" max="1" width="6.421875" style="3" hidden="1" customWidth="1"/>
    <col min="2" max="2" width="6.140625" style="3" hidden="1" customWidth="1"/>
    <col min="3" max="3" width="37.57421875" style="3" customWidth="1"/>
    <col min="4" max="4" width="12.140625" style="3" bestFit="1" customWidth="1"/>
    <col min="5" max="10" width="7.57421875" style="3" bestFit="1" customWidth="1"/>
    <col min="11" max="12" width="6.57421875" style="3" bestFit="1" customWidth="1"/>
    <col min="13" max="13" width="6.7109375" style="3" bestFit="1" customWidth="1"/>
    <col min="14" max="16" width="7.57421875" style="3" bestFit="1" customWidth="1"/>
    <col min="17" max="18" width="6.57421875" style="3" bestFit="1" customWidth="1"/>
    <col min="19" max="19" width="6.7109375" style="3" bestFit="1" customWidth="1"/>
    <col min="20" max="22" width="7.57421875" style="3" bestFit="1" customWidth="1"/>
    <col min="23" max="24" width="6.57421875" style="3" bestFit="1" customWidth="1"/>
    <col min="25" max="25" width="6.7109375" style="3" bestFit="1" customWidth="1"/>
    <col min="26" max="28" width="7.57421875" style="3" bestFit="1" customWidth="1"/>
    <col min="29" max="30" width="6.57421875" style="3" bestFit="1" customWidth="1"/>
    <col min="31" max="31" width="6.7109375" style="3" bestFit="1" customWidth="1"/>
    <col min="32" max="33" width="6.57421875" style="3" bestFit="1" customWidth="1"/>
    <col min="34" max="34" width="6.7109375" style="3" bestFit="1" customWidth="1"/>
    <col min="35" max="36" width="7.57421875" style="3" bestFit="1" customWidth="1"/>
    <col min="37" max="16384" width="9.140625" style="3" customWidth="1"/>
  </cols>
  <sheetData>
    <row r="1" ht="10.5"/>
    <row r="2" ht="10.5"/>
    <row r="3" ht="10.5"/>
    <row r="4" ht="13.5" customHeight="1"/>
    <row r="5" s="32" customFormat="1" ht="12.75">
      <c r="C5" s="33" t="s">
        <v>27</v>
      </c>
    </row>
    <row r="6" s="32" customFormat="1" ht="12.75">
      <c r="C6" s="33" t="s">
        <v>55</v>
      </c>
    </row>
    <row r="7" s="34" customFormat="1" ht="16.5" customHeight="1">
      <c r="C7" s="35" t="s">
        <v>19</v>
      </c>
    </row>
    <row r="8" spans="1:34" ht="27" customHeight="1">
      <c r="A8" s="36" t="s">
        <v>45</v>
      </c>
      <c r="B8" s="38" t="s">
        <v>18</v>
      </c>
      <c r="C8" s="46" t="s">
        <v>13</v>
      </c>
      <c r="D8" s="43" t="s">
        <v>14</v>
      </c>
      <c r="E8" s="40" t="s">
        <v>52</v>
      </c>
      <c r="F8" s="41"/>
      <c r="G8" s="42"/>
      <c r="H8" s="40" t="s">
        <v>29</v>
      </c>
      <c r="I8" s="41"/>
      <c r="J8" s="42"/>
      <c r="K8" s="40" t="s">
        <v>31</v>
      </c>
      <c r="L8" s="41"/>
      <c r="M8" s="42"/>
      <c r="N8" s="40" t="s">
        <v>53</v>
      </c>
      <c r="O8" s="41"/>
      <c r="P8" s="42"/>
      <c r="Q8" s="40" t="s">
        <v>39</v>
      </c>
      <c r="R8" s="41"/>
      <c r="S8" s="42"/>
      <c r="T8" s="40" t="s">
        <v>32</v>
      </c>
      <c r="U8" s="41"/>
      <c r="V8" s="42"/>
      <c r="W8" s="40" t="s">
        <v>33</v>
      </c>
      <c r="X8" s="41"/>
      <c r="Y8" s="42"/>
      <c r="Z8" s="40" t="s">
        <v>34</v>
      </c>
      <c r="AA8" s="41"/>
      <c r="AB8" s="42"/>
      <c r="AC8" s="40" t="s">
        <v>35</v>
      </c>
      <c r="AD8" s="41"/>
      <c r="AE8" s="42"/>
      <c r="AF8" s="40" t="s">
        <v>30</v>
      </c>
      <c r="AG8" s="41"/>
      <c r="AH8" s="42"/>
    </row>
    <row r="9" spans="1:34" ht="27" customHeight="1">
      <c r="A9" s="37"/>
      <c r="B9" s="39"/>
      <c r="C9" s="47"/>
      <c r="D9" s="44"/>
      <c r="E9" s="18" t="s">
        <v>22</v>
      </c>
      <c r="F9" s="18" t="s">
        <v>23</v>
      </c>
      <c r="G9" s="18" t="s">
        <v>24</v>
      </c>
      <c r="H9" s="18" t="s">
        <v>22</v>
      </c>
      <c r="I9" s="18" t="s">
        <v>23</v>
      </c>
      <c r="J9" s="18" t="s">
        <v>24</v>
      </c>
      <c r="K9" s="18" t="s">
        <v>22</v>
      </c>
      <c r="L9" s="18" t="s">
        <v>23</v>
      </c>
      <c r="M9" s="18" t="s">
        <v>24</v>
      </c>
      <c r="N9" s="18" t="s">
        <v>22</v>
      </c>
      <c r="O9" s="18" t="s">
        <v>23</v>
      </c>
      <c r="P9" s="18" t="s">
        <v>24</v>
      </c>
      <c r="Q9" s="18" t="s">
        <v>22</v>
      </c>
      <c r="R9" s="18" t="s">
        <v>23</v>
      </c>
      <c r="S9" s="18" t="s">
        <v>24</v>
      </c>
      <c r="T9" s="18" t="s">
        <v>22</v>
      </c>
      <c r="U9" s="18" t="s">
        <v>23</v>
      </c>
      <c r="V9" s="18" t="s">
        <v>24</v>
      </c>
      <c r="W9" s="18" t="s">
        <v>22</v>
      </c>
      <c r="X9" s="18" t="s">
        <v>23</v>
      </c>
      <c r="Y9" s="18" t="s">
        <v>24</v>
      </c>
      <c r="Z9" s="18" t="s">
        <v>22</v>
      </c>
      <c r="AA9" s="18" t="s">
        <v>23</v>
      </c>
      <c r="AB9" s="18" t="s">
        <v>24</v>
      </c>
      <c r="AC9" s="18" t="s">
        <v>22</v>
      </c>
      <c r="AD9" s="18" t="s">
        <v>23</v>
      </c>
      <c r="AE9" s="18" t="s">
        <v>24</v>
      </c>
      <c r="AF9" s="18" t="s">
        <v>22</v>
      </c>
      <c r="AG9" s="18" t="s">
        <v>23</v>
      </c>
      <c r="AH9" s="18" t="s">
        <v>24</v>
      </c>
    </row>
    <row r="10" spans="1:34" s="2" customFormat="1" ht="10.5">
      <c r="A10" s="14" t="s">
        <v>1</v>
      </c>
      <c r="B10" s="19">
        <v>0</v>
      </c>
      <c r="C10" s="20" t="s">
        <v>15</v>
      </c>
      <c r="D10" s="24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1"/>
    </row>
    <row r="11" spans="1:34" s="2" customFormat="1" ht="10.5">
      <c r="A11" s="14" t="s">
        <v>1</v>
      </c>
      <c r="B11" s="7">
        <v>12</v>
      </c>
      <c r="C11" s="5" t="s">
        <v>11</v>
      </c>
      <c r="D11" s="11" t="s">
        <v>9</v>
      </c>
      <c r="E11" s="6" t="s">
        <v>40</v>
      </c>
      <c r="F11" s="6" t="s">
        <v>40</v>
      </c>
      <c r="G11" s="6" t="s">
        <v>40</v>
      </c>
      <c r="H11" s="6" t="s">
        <v>25</v>
      </c>
      <c r="I11" s="6" t="s">
        <v>25</v>
      </c>
      <c r="J11" s="6" t="s">
        <v>25</v>
      </c>
      <c r="K11" s="12" t="s">
        <v>25</v>
      </c>
      <c r="L11" s="12" t="s">
        <v>25</v>
      </c>
      <c r="M11" s="12" t="s">
        <v>25</v>
      </c>
      <c r="N11" s="6">
        <v>45</v>
      </c>
      <c r="O11" s="6">
        <v>45</v>
      </c>
      <c r="P11" s="6">
        <v>45</v>
      </c>
      <c r="Q11" s="6">
        <v>42</v>
      </c>
      <c r="R11" s="6">
        <v>42</v>
      </c>
      <c r="S11" s="6">
        <v>42</v>
      </c>
      <c r="T11" s="12" t="s">
        <v>25</v>
      </c>
      <c r="U11" s="12" t="s">
        <v>25</v>
      </c>
      <c r="V11" s="12" t="s">
        <v>25</v>
      </c>
      <c r="W11" s="6" t="s">
        <v>25</v>
      </c>
      <c r="X11" s="6" t="s">
        <v>25</v>
      </c>
      <c r="Y11" s="6" t="s">
        <v>25</v>
      </c>
      <c r="Z11" s="6">
        <f>VLOOKUP($B11,'[1]RDS'!$A$1:$F$20,4,FALSE)</f>
        <v>42</v>
      </c>
      <c r="AA11" s="6">
        <f>VLOOKUP($B11,'[1]RDS'!$A$1:$F$20,5,FALSE)</f>
        <v>42</v>
      </c>
      <c r="AB11" s="6">
        <f>VLOOKUP($B11,'[1]RDS'!$A$1:$F$20,6,FALSE)</f>
        <v>42</v>
      </c>
      <c r="AC11" s="6">
        <v>42.7</v>
      </c>
      <c r="AD11" s="6">
        <v>43.9</v>
      </c>
      <c r="AE11" s="6">
        <v>44.8</v>
      </c>
      <c r="AF11" s="12" t="s">
        <v>25</v>
      </c>
      <c r="AG11" s="12" t="s">
        <v>25</v>
      </c>
      <c r="AH11" s="12" t="s">
        <v>25</v>
      </c>
    </row>
    <row r="12" spans="1:34" s="2" customFormat="1" ht="10.5">
      <c r="A12" s="14" t="s">
        <v>1</v>
      </c>
      <c r="B12" s="7">
        <v>59</v>
      </c>
      <c r="C12" s="16" t="s">
        <v>37</v>
      </c>
      <c r="D12" s="9" t="s">
        <v>2</v>
      </c>
      <c r="E12" s="6" t="s">
        <v>40</v>
      </c>
      <c r="F12" s="6" t="s">
        <v>40</v>
      </c>
      <c r="G12" s="6" t="s">
        <v>40</v>
      </c>
      <c r="H12" s="6" t="s">
        <v>25</v>
      </c>
      <c r="I12" s="6" t="s">
        <v>25</v>
      </c>
      <c r="J12" s="6" t="s">
        <v>25</v>
      </c>
      <c r="K12" s="6" t="s">
        <v>48</v>
      </c>
      <c r="L12" s="6" t="s">
        <v>48</v>
      </c>
      <c r="M12" s="6" t="s">
        <v>48</v>
      </c>
      <c r="N12" s="6" t="s">
        <v>40</v>
      </c>
      <c r="O12" s="6" t="s">
        <v>40</v>
      </c>
      <c r="P12" s="6" t="s">
        <v>40</v>
      </c>
      <c r="Q12" s="12" t="s">
        <v>25</v>
      </c>
      <c r="R12" s="12" t="s">
        <v>25</v>
      </c>
      <c r="S12" s="12" t="s">
        <v>25</v>
      </c>
      <c r="T12" s="6">
        <v>120</v>
      </c>
      <c r="U12" s="6">
        <v>130</v>
      </c>
      <c r="V12" s="6">
        <v>140</v>
      </c>
      <c r="W12" s="6">
        <v>80</v>
      </c>
      <c r="X12" s="6">
        <v>110</v>
      </c>
      <c r="Y12" s="6">
        <v>130</v>
      </c>
      <c r="Z12" s="6" t="s">
        <v>25</v>
      </c>
      <c r="AA12" s="6" t="s">
        <v>25</v>
      </c>
      <c r="AB12" s="6" t="s">
        <v>25</v>
      </c>
      <c r="AC12" s="6" t="s">
        <v>25</v>
      </c>
      <c r="AD12" s="6" t="s">
        <v>25</v>
      </c>
      <c r="AE12" s="6" t="s">
        <v>25</v>
      </c>
      <c r="AF12" s="6">
        <v>80</v>
      </c>
      <c r="AG12" s="6">
        <v>88</v>
      </c>
      <c r="AH12" s="6">
        <v>88</v>
      </c>
    </row>
    <row r="13" spans="1:34" s="2" customFormat="1" ht="10.5">
      <c r="A13" s="14" t="s">
        <v>1</v>
      </c>
      <c r="B13" s="17">
        <v>63</v>
      </c>
      <c r="C13" s="15" t="s">
        <v>38</v>
      </c>
      <c r="D13" s="8" t="s">
        <v>2</v>
      </c>
      <c r="E13" s="6" t="s">
        <v>40</v>
      </c>
      <c r="F13" s="6" t="s">
        <v>40</v>
      </c>
      <c r="G13" s="6" t="s">
        <v>40</v>
      </c>
      <c r="H13" s="6" t="s">
        <v>25</v>
      </c>
      <c r="I13" s="6" t="s">
        <v>25</v>
      </c>
      <c r="J13" s="6" t="s">
        <v>25</v>
      </c>
      <c r="K13" s="12" t="s">
        <v>25</v>
      </c>
      <c r="L13" s="12" t="s">
        <v>25</v>
      </c>
      <c r="M13" s="12" t="s">
        <v>25</v>
      </c>
      <c r="N13" s="6" t="s">
        <v>48</v>
      </c>
      <c r="O13" s="6" t="s">
        <v>48</v>
      </c>
      <c r="P13" s="6" t="s">
        <v>48</v>
      </c>
      <c r="Q13" s="12" t="s">
        <v>25</v>
      </c>
      <c r="R13" s="12" t="s">
        <v>25</v>
      </c>
      <c r="S13" s="12" t="s">
        <v>25</v>
      </c>
      <c r="T13" s="6" t="s">
        <v>40</v>
      </c>
      <c r="U13" s="6" t="s">
        <v>40</v>
      </c>
      <c r="V13" s="6" t="s">
        <v>40</v>
      </c>
      <c r="W13" s="6">
        <v>180</v>
      </c>
      <c r="X13" s="6">
        <v>180</v>
      </c>
      <c r="Y13" s="6">
        <v>180</v>
      </c>
      <c r="Z13" s="6" t="s">
        <v>25</v>
      </c>
      <c r="AA13" s="6" t="s">
        <v>25</v>
      </c>
      <c r="AB13" s="6" t="s">
        <v>25</v>
      </c>
      <c r="AC13" s="6">
        <v>224</v>
      </c>
      <c r="AD13" s="6">
        <v>236</v>
      </c>
      <c r="AE13" s="6">
        <v>245</v>
      </c>
      <c r="AF13" s="6" t="s">
        <v>25</v>
      </c>
      <c r="AG13" s="6" t="s">
        <v>25</v>
      </c>
      <c r="AH13" s="6" t="s">
        <v>25</v>
      </c>
    </row>
    <row r="14" spans="1:34" s="2" customFormat="1" ht="10.5">
      <c r="A14" s="14" t="s">
        <v>1</v>
      </c>
      <c r="B14" s="7">
        <v>61</v>
      </c>
      <c r="C14" s="5" t="s">
        <v>36</v>
      </c>
      <c r="D14" s="1" t="s">
        <v>2</v>
      </c>
      <c r="E14" s="6" t="s">
        <v>40</v>
      </c>
      <c r="F14" s="6" t="s">
        <v>40</v>
      </c>
      <c r="G14" s="6" t="s">
        <v>40</v>
      </c>
      <c r="H14" s="6" t="s">
        <v>48</v>
      </c>
      <c r="I14" s="6" t="s">
        <v>48</v>
      </c>
      <c r="J14" s="6" t="s">
        <v>48</v>
      </c>
      <c r="K14" s="6" t="s">
        <v>48</v>
      </c>
      <c r="L14" s="6" t="s">
        <v>48</v>
      </c>
      <c r="M14" s="6" t="s">
        <v>48</v>
      </c>
      <c r="N14" s="6">
        <v>120</v>
      </c>
      <c r="O14" s="6">
        <v>160</v>
      </c>
      <c r="P14" s="6">
        <v>200</v>
      </c>
      <c r="Q14" s="12" t="s">
        <v>25</v>
      </c>
      <c r="R14" s="12" t="s">
        <v>25</v>
      </c>
      <c r="S14" s="12" t="s">
        <v>25</v>
      </c>
      <c r="T14" s="6">
        <v>110</v>
      </c>
      <c r="U14" s="6">
        <v>110</v>
      </c>
      <c r="V14" s="6">
        <v>120</v>
      </c>
      <c r="W14" s="6">
        <v>100</v>
      </c>
      <c r="X14" s="6">
        <v>100</v>
      </c>
      <c r="Y14" s="6">
        <v>120</v>
      </c>
      <c r="Z14" s="6">
        <f>VLOOKUP($B14,'[1]RDS'!$A$1:$F$20,4,FALSE)</f>
        <v>117</v>
      </c>
      <c r="AA14" s="6">
        <f>VLOOKUP($B14,'[1]RDS'!$A$1:$F$20,5,FALSE)</f>
        <v>120</v>
      </c>
      <c r="AB14" s="6">
        <f>VLOOKUP($B14,'[1]RDS'!$A$1:$F$20,6,FALSE)</f>
        <v>120</v>
      </c>
      <c r="AC14" s="6">
        <v>104</v>
      </c>
      <c r="AD14" s="6">
        <v>116</v>
      </c>
      <c r="AE14" s="6">
        <v>122</v>
      </c>
      <c r="AF14" s="6">
        <v>100</v>
      </c>
      <c r="AG14" s="6">
        <v>118</v>
      </c>
      <c r="AH14" s="6">
        <v>118</v>
      </c>
    </row>
    <row r="15" spans="1:34" s="2" customFormat="1" ht="10.5">
      <c r="A15" s="14" t="s">
        <v>1</v>
      </c>
      <c r="B15" s="7">
        <v>92</v>
      </c>
      <c r="C15" s="5" t="s">
        <v>3</v>
      </c>
      <c r="D15" s="1" t="s">
        <v>2</v>
      </c>
      <c r="E15" s="6">
        <v>32.5</v>
      </c>
      <c r="F15" s="6">
        <v>32.5</v>
      </c>
      <c r="G15" s="6">
        <v>32.5</v>
      </c>
      <c r="H15" s="6" t="s">
        <v>48</v>
      </c>
      <c r="I15" s="6" t="s">
        <v>48</v>
      </c>
      <c r="J15" s="6" t="s">
        <v>48</v>
      </c>
      <c r="K15" s="6" t="s">
        <v>48</v>
      </c>
      <c r="L15" s="6" t="s">
        <v>48</v>
      </c>
      <c r="M15" s="6" t="s">
        <v>48</v>
      </c>
      <c r="N15" s="6">
        <v>32</v>
      </c>
      <c r="O15" s="6">
        <v>32</v>
      </c>
      <c r="P15" s="6">
        <v>32</v>
      </c>
      <c r="Q15" s="12" t="s">
        <v>25</v>
      </c>
      <c r="R15" s="12" t="s">
        <v>25</v>
      </c>
      <c r="S15" s="12" t="s">
        <v>25</v>
      </c>
      <c r="T15" s="6">
        <v>32</v>
      </c>
      <c r="U15" s="6">
        <v>32.5</v>
      </c>
      <c r="V15" s="6">
        <v>33</v>
      </c>
      <c r="W15" s="6">
        <v>31</v>
      </c>
      <c r="X15" s="6">
        <v>32.5</v>
      </c>
      <c r="Y15" s="6">
        <v>32.5</v>
      </c>
      <c r="Z15" s="6">
        <f>VLOOKUP($B15,'[1]RDS'!$A$1:$F$20,4,FALSE)</f>
        <v>31</v>
      </c>
      <c r="AA15" s="6">
        <f>VLOOKUP($B15,'[1]RDS'!$A$1:$F$20,5,FALSE)</f>
        <v>32</v>
      </c>
      <c r="AB15" s="6">
        <f>VLOOKUP($B15,'[1]RDS'!$A$1:$F$20,6,FALSE)</f>
        <v>32</v>
      </c>
      <c r="AC15" s="6">
        <v>31.9</v>
      </c>
      <c r="AD15" s="6">
        <v>32.3</v>
      </c>
      <c r="AE15" s="6">
        <v>32.7</v>
      </c>
      <c r="AF15" s="6">
        <v>33</v>
      </c>
      <c r="AG15" s="6">
        <v>33</v>
      </c>
      <c r="AH15" s="6">
        <v>33</v>
      </c>
    </row>
    <row r="16" spans="1:34" s="2" customFormat="1" ht="10.5">
      <c r="A16" s="14" t="s">
        <v>1</v>
      </c>
      <c r="B16" s="7">
        <v>114</v>
      </c>
      <c r="C16" s="5" t="s">
        <v>4</v>
      </c>
      <c r="D16" s="1" t="s">
        <v>2</v>
      </c>
      <c r="E16" s="6">
        <v>72</v>
      </c>
      <c r="F16" s="6">
        <v>72</v>
      </c>
      <c r="G16" s="6">
        <v>72</v>
      </c>
      <c r="H16" s="6" t="s">
        <v>48</v>
      </c>
      <c r="I16" s="6" t="s">
        <v>48</v>
      </c>
      <c r="J16" s="6" t="s">
        <v>48</v>
      </c>
      <c r="K16" s="6" t="s">
        <v>48</v>
      </c>
      <c r="L16" s="6" t="s">
        <v>48</v>
      </c>
      <c r="M16" s="6" t="s">
        <v>48</v>
      </c>
      <c r="N16" s="6" t="s">
        <v>40</v>
      </c>
      <c r="O16" s="6" t="s">
        <v>40</v>
      </c>
      <c r="P16" s="6" t="s">
        <v>40</v>
      </c>
      <c r="Q16" s="12" t="s">
        <v>25</v>
      </c>
      <c r="R16" s="12" t="s">
        <v>25</v>
      </c>
      <c r="S16" s="12" t="s">
        <v>25</v>
      </c>
      <c r="T16" s="6">
        <v>71.5</v>
      </c>
      <c r="U16" s="6">
        <v>72</v>
      </c>
      <c r="V16" s="6">
        <v>72.5</v>
      </c>
      <c r="W16" s="6">
        <v>71</v>
      </c>
      <c r="X16" s="6">
        <v>72</v>
      </c>
      <c r="Y16" s="6">
        <v>72</v>
      </c>
      <c r="Z16" s="6">
        <f>VLOOKUP($B16,'[1]RDS'!$A$1:$F$20,4,FALSE)</f>
        <v>72</v>
      </c>
      <c r="AA16" s="6">
        <f>VLOOKUP($B16,'[1]RDS'!$A$1:$F$20,5,FALSE)</f>
        <v>72</v>
      </c>
      <c r="AB16" s="6">
        <f>VLOOKUP($B16,'[1]RDS'!$A$1:$F$20,6,FALSE)</f>
        <v>72</v>
      </c>
      <c r="AC16" s="6" t="s">
        <v>25</v>
      </c>
      <c r="AD16" s="6" t="s">
        <v>25</v>
      </c>
      <c r="AE16" s="6" t="s">
        <v>25</v>
      </c>
      <c r="AF16" s="6">
        <v>70.2</v>
      </c>
      <c r="AG16" s="6">
        <v>71</v>
      </c>
      <c r="AH16" s="6">
        <v>71</v>
      </c>
    </row>
    <row r="17" spans="1:34" s="2" customFormat="1" ht="10.5">
      <c r="A17" s="14" t="s">
        <v>1</v>
      </c>
      <c r="B17" s="7">
        <v>146</v>
      </c>
      <c r="C17" s="5" t="s">
        <v>5</v>
      </c>
      <c r="D17" s="1" t="s">
        <v>2</v>
      </c>
      <c r="E17" s="6">
        <v>42</v>
      </c>
      <c r="F17" s="6">
        <v>42</v>
      </c>
      <c r="G17" s="6">
        <v>42</v>
      </c>
      <c r="H17" s="27" t="s">
        <v>48</v>
      </c>
      <c r="I17" s="27" t="s">
        <v>48</v>
      </c>
      <c r="J17" s="27" t="s">
        <v>48</v>
      </c>
      <c r="K17" s="27" t="s">
        <v>48</v>
      </c>
      <c r="L17" s="27" t="s">
        <v>48</v>
      </c>
      <c r="M17" s="27" t="s">
        <v>48</v>
      </c>
      <c r="N17" s="6" t="s">
        <v>40</v>
      </c>
      <c r="O17" s="6" t="s">
        <v>40</v>
      </c>
      <c r="P17" s="6" t="s">
        <v>40</v>
      </c>
      <c r="Q17" s="12" t="s">
        <v>25</v>
      </c>
      <c r="R17" s="12" t="s">
        <v>25</v>
      </c>
      <c r="S17" s="12" t="s">
        <v>25</v>
      </c>
      <c r="T17" s="27">
        <v>42</v>
      </c>
      <c r="U17" s="27">
        <v>42</v>
      </c>
      <c r="V17" s="27">
        <v>42</v>
      </c>
      <c r="W17" s="27">
        <v>40</v>
      </c>
      <c r="X17" s="27">
        <v>42</v>
      </c>
      <c r="Y17" s="27">
        <v>42</v>
      </c>
      <c r="Z17" s="6" t="s">
        <v>25</v>
      </c>
      <c r="AA17" s="6" t="s">
        <v>25</v>
      </c>
      <c r="AB17" s="6" t="s">
        <v>25</v>
      </c>
      <c r="AC17" s="27" t="s">
        <v>25</v>
      </c>
      <c r="AD17" s="27" t="s">
        <v>25</v>
      </c>
      <c r="AE17" s="27" t="s">
        <v>25</v>
      </c>
      <c r="AF17" s="27">
        <v>42</v>
      </c>
      <c r="AG17" s="27">
        <v>42</v>
      </c>
      <c r="AH17" s="27">
        <v>42</v>
      </c>
    </row>
    <row r="18" spans="1:34" s="2" customFormat="1" ht="10.5">
      <c r="A18" s="14" t="s">
        <v>8</v>
      </c>
      <c r="B18" s="19">
        <v>0</v>
      </c>
      <c r="C18" s="20" t="s">
        <v>16</v>
      </c>
      <c r="D18" s="24"/>
      <c r="E18" s="24"/>
      <c r="F18" s="24"/>
      <c r="G18" s="24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1"/>
    </row>
    <row r="19" spans="1:34" s="2" customFormat="1" ht="12" customHeight="1">
      <c r="A19" s="14" t="s">
        <v>8</v>
      </c>
      <c r="B19" s="7">
        <v>41</v>
      </c>
      <c r="C19" s="5" t="s">
        <v>12</v>
      </c>
      <c r="D19" s="1" t="s">
        <v>10</v>
      </c>
      <c r="E19" s="6" t="s">
        <v>40</v>
      </c>
      <c r="F19" s="6" t="s">
        <v>40</v>
      </c>
      <c r="G19" s="6" t="s">
        <v>40</v>
      </c>
      <c r="H19" s="12" t="s">
        <v>48</v>
      </c>
      <c r="I19" s="12" t="s">
        <v>48</v>
      </c>
      <c r="J19" s="12" t="s">
        <v>48</v>
      </c>
      <c r="K19" s="12" t="s">
        <v>25</v>
      </c>
      <c r="L19" s="12" t="s">
        <v>25</v>
      </c>
      <c r="M19" s="12" t="s">
        <v>25</v>
      </c>
      <c r="N19" s="6" t="s">
        <v>40</v>
      </c>
      <c r="O19" s="6" t="s">
        <v>40</v>
      </c>
      <c r="P19" s="6" t="s">
        <v>40</v>
      </c>
      <c r="Q19" s="12" t="s">
        <v>25</v>
      </c>
      <c r="R19" s="12" t="s">
        <v>25</v>
      </c>
      <c r="S19" s="12" t="s">
        <v>25</v>
      </c>
      <c r="T19" s="6" t="s">
        <v>40</v>
      </c>
      <c r="U19" s="6" t="s">
        <v>40</v>
      </c>
      <c r="V19" s="6" t="s">
        <v>40</v>
      </c>
      <c r="W19" s="27" t="s">
        <v>48</v>
      </c>
      <c r="X19" s="27" t="s">
        <v>48</v>
      </c>
      <c r="Y19" s="27" t="s">
        <v>48</v>
      </c>
      <c r="Z19" s="6" t="str">
        <f>VLOOKUP($B19,'[1]RDS'!$A$1:$F$20,4,FALSE)</f>
        <v>Ausente</v>
      </c>
      <c r="AA19" s="6" t="str">
        <f>VLOOKUP($B19,'[1]RDS'!$A$1:$F$20,5,FALSE)</f>
        <v>Ausente</v>
      </c>
      <c r="AB19" s="6" t="str">
        <f>VLOOKUP($B19,'[1]RDS'!$A$1:$F$20,6,FALSE)</f>
        <v>Ausente</v>
      </c>
      <c r="AC19" s="12" t="s">
        <v>25</v>
      </c>
      <c r="AD19" s="12" t="s">
        <v>25</v>
      </c>
      <c r="AE19" s="12" t="s">
        <v>25</v>
      </c>
      <c r="AF19" s="12" t="s">
        <v>25</v>
      </c>
      <c r="AG19" s="12" t="s">
        <v>25</v>
      </c>
      <c r="AH19" s="12" t="s">
        <v>25</v>
      </c>
    </row>
    <row r="20" spans="1:34" s="2" customFormat="1" ht="10.5">
      <c r="A20" s="14" t="s">
        <v>8</v>
      </c>
      <c r="B20" s="7">
        <v>159</v>
      </c>
      <c r="C20" s="5" t="s">
        <v>50</v>
      </c>
      <c r="D20" s="1" t="s">
        <v>26</v>
      </c>
      <c r="E20" s="6" t="s">
        <v>40</v>
      </c>
      <c r="F20" s="6" t="s">
        <v>40</v>
      </c>
      <c r="G20" s="6" t="s">
        <v>40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6" t="s">
        <v>40</v>
      </c>
      <c r="O20" s="6" t="s">
        <v>40</v>
      </c>
      <c r="P20" s="6" t="s">
        <v>40</v>
      </c>
      <c r="Q20" s="12" t="s">
        <v>25</v>
      </c>
      <c r="R20" s="12" t="s">
        <v>25</v>
      </c>
      <c r="S20" s="12" t="s">
        <v>25</v>
      </c>
      <c r="T20" s="6" t="s">
        <v>40</v>
      </c>
      <c r="U20" s="6" t="s">
        <v>40</v>
      </c>
      <c r="V20" s="6" t="s">
        <v>40</v>
      </c>
      <c r="W20" s="27" t="s">
        <v>48</v>
      </c>
      <c r="X20" s="27" t="s">
        <v>48</v>
      </c>
      <c r="Y20" s="27" t="s">
        <v>48</v>
      </c>
      <c r="Z20" s="6" t="s">
        <v>25</v>
      </c>
      <c r="AA20" s="6" t="s">
        <v>25</v>
      </c>
      <c r="AB20" s="6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</row>
    <row r="21" spans="1:34" s="2" customFormat="1" ht="10.5">
      <c r="A21" s="14" t="s">
        <v>8</v>
      </c>
      <c r="B21" s="7">
        <v>160</v>
      </c>
      <c r="C21" s="5" t="s">
        <v>51</v>
      </c>
      <c r="D21" s="1" t="s">
        <v>26</v>
      </c>
      <c r="E21" s="6" t="s">
        <v>40</v>
      </c>
      <c r="F21" s="6" t="s">
        <v>40</v>
      </c>
      <c r="G21" s="6" t="s">
        <v>40</v>
      </c>
      <c r="H21" s="27" t="s">
        <v>25</v>
      </c>
      <c r="I21" s="27" t="s">
        <v>25</v>
      </c>
      <c r="J21" s="27" t="s">
        <v>25</v>
      </c>
      <c r="K21" s="27" t="s">
        <v>25</v>
      </c>
      <c r="L21" s="27" t="s">
        <v>25</v>
      </c>
      <c r="M21" s="27" t="s">
        <v>25</v>
      </c>
      <c r="N21" s="6" t="s">
        <v>40</v>
      </c>
      <c r="O21" s="6" t="s">
        <v>40</v>
      </c>
      <c r="P21" s="6" t="s">
        <v>40</v>
      </c>
      <c r="Q21" s="12" t="s">
        <v>25</v>
      </c>
      <c r="R21" s="12" t="s">
        <v>25</v>
      </c>
      <c r="S21" s="12" t="s">
        <v>25</v>
      </c>
      <c r="T21" s="27" t="s">
        <v>54</v>
      </c>
      <c r="U21" s="27" t="s">
        <v>40</v>
      </c>
      <c r="V21" s="27" t="s">
        <v>40</v>
      </c>
      <c r="W21" s="27" t="s">
        <v>48</v>
      </c>
      <c r="X21" s="27" t="s">
        <v>48</v>
      </c>
      <c r="Y21" s="27" t="s">
        <v>48</v>
      </c>
      <c r="Z21" s="6" t="str">
        <f>VLOOKUP($B21,'[1]RDS'!$A$1:$F$20,4,FALSE)</f>
        <v>Ausente</v>
      </c>
      <c r="AA21" s="6" t="str">
        <f>VLOOKUP($B21,'[1]RDS'!$A$1:$F$20,5,FALSE)</f>
        <v>Ausente</v>
      </c>
      <c r="AB21" s="6" t="str">
        <f>VLOOKUP($B21,'[1]RDS'!$A$1:$F$20,6,FALSE)</f>
        <v>Ausente</v>
      </c>
      <c r="AC21" s="27" t="s">
        <v>25</v>
      </c>
      <c r="AD21" s="27" t="s">
        <v>25</v>
      </c>
      <c r="AE21" s="27" t="s">
        <v>25</v>
      </c>
      <c r="AF21" s="27" t="s">
        <v>25</v>
      </c>
      <c r="AG21" s="27" t="s">
        <v>25</v>
      </c>
      <c r="AH21" s="27" t="s">
        <v>25</v>
      </c>
    </row>
    <row r="22" spans="1:34" s="2" customFormat="1" ht="21">
      <c r="A22" s="14" t="s">
        <v>6</v>
      </c>
      <c r="B22" s="19">
        <v>0</v>
      </c>
      <c r="C22" s="26" t="s">
        <v>17</v>
      </c>
      <c r="D22" s="22"/>
      <c r="E22" s="22"/>
      <c r="F22" s="22"/>
      <c r="G22" s="22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1"/>
    </row>
    <row r="23" spans="1:34" s="2" customFormat="1" ht="10.5">
      <c r="A23" s="14" t="s">
        <v>6</v>
      </c>
      <c r="B23" s="7">
        <v>28</v>
      </c>
      <c r="C23" s="5" t="s">
        <v>49</v>
      </c>
      <c r="D23" s="1" t="s">
        <v>7</v>
      </c>
      <c r="E23" s="6">
        <v>157.5</v>
      </c>
      <c r="F23" s="6">
        <v>165</v>
      </c>
      <c r="G23" s="6">
        <v>172.5</v>
      </c>
      <c r="H23" s="12" t="s">
        <v>48</v>
      </c>
      <c r="I23" s="12" t="s">
        <v>48</v>
      </c>
      <c r="J23" s="12" t="s">
        <v>48</v>
      </c>
      <c r="K23" s="12" t="s">
        <v>48</v>
      </c>
      <c r="L23" s="12" t="s">
        <v>48</v>
      </c>
      <c r="M23" s="12" t="s">
        <v>48</v>
      </c>
      <c r="N23" s="6">
        <v>146</v>
      </c>
      <c r="O23" s="6">
        <v>147</v>
      </c>
      <c r="P23" s="6">
        <v>148</v>
      </c>
      <c r="Q23" s="6">
        <v>135</v>
      </c>
      <c r="R23" s="6">
        <v>150</v>
      </c>
      <c r="S23" s="6">
        <v>155</v>
      </c>
      <c r="T23" s="12">
        <v>150</v>
      </c>
      <c r="U23" s="12">
        <v>156</v>
      </c>
      <c r="V23" s="12">
        <v>165</v>
      </c>
      <c r="W23" s="27">
        <v>156</v>
      </c>
      <c r="X23" s="27">
        <v>165</v>
      </c>
      <c r="Y23" s="27">
        <v>165</v>
      </c>
      <c r="Z23" s="6">
        <f>VLOOKUP($B23,'[1]RDS'!$A$1:$F$20,4,FALSE)</f>
        <v>154</v>
      </c>
      <c r="AA23" s="6">
        <f>VLOOKUP($B23,'[1]RDS'!$A$1:$F$20,5,FALSE)</f>
        <v>156</v>
      </c>
      <c r="AB23" s="6">
        <f>VLOOKUP($B23,'[1]RDS'!$A$1:$F$20,6,FALSE)</f>
        <v>168</v>
      </c>
      <c r="AC23" s="12">
        <v>149</v>
      </c>
      <c r="AD23" s="12">
        <v>155</v>
      </c>
      <c r="AE23" s="12">
        <v>163</v>
      </c>
      <c r="AF23" s="12">
        <v>147</v>
      </c>
      <c r="AG23" s="12">
        <v>150</v>
      </c>
      <c r="AH23" s="12">
        <v>150</v>
      </c>
    </row>
    <row r="24" spans="1:34" s="2" customFormat="1" ht="10.5">
      <c r="A24" s="14" t="s">
        <v>6</v>
      </c>
      <c r="B24" s="7">
        <v>66</v>
      </c>
      <c r="C24" s="5" t="s">
        <v>41</v>
      </c>
      <c r="D24" s="1" t="s">
        <v>0</v>
      </c>
      <c r="E24" s="6" t="s">
        <v>40</v>
      </c>
      <c r="F24" s="6" t="s">
        <v>40</v>
      </c>
      <c r="G24" s="6" t="s">
        <v>40</v>
      </c>
      <c r="H24" s="6" t="s">
        <v>25</v>
      </c>
      <c r="I24" s="6" t="s">
        <v>25</v>
      </c>
      <c r="J24" s="6" t="s">
        <v>25</v>
      </c>
      <c r="K24" s="6" t="s">
        <v>48</v>
      </c>
      <c r="L24" s="6" t="s">
        <v>48</v>
      </c>
      <c r="M24" s="6" t="s">
        <v>48</v>
      </c>
      <c r="N24" s="6">
        <v>2.9</v>
      </c>
      <c r="O24" s="6">
        <v>2.9</v>
      </c>
      <c r="P24" s="6">
        <v>2.9</v>
      </c>
      <c r="Q24" s="12" t="s">
        <v>25</v>
      </c>
      <c r="R24" s="12" t="s">
        <v>25</v>
      </c>
      <c r="S24" s="12" t="s">
        <v>25</v>
      </c>
      <c r="T24" s="6">
        <v>2.35</v>
      </c>
      <c r="U24" s="6">
        <v>2.35</v>
      </c>
      <c r="V24" s="6">
        <v>2.35</v>
      </c>
      <c r="W24" s="27" t="s">
        <v>48</v>
      </c>
      <c r="X24" s="27" t="s">
        <v>48</v>
      </c>
      <c r="Y24" s="27" t="s">
        <v>48</v>
      </c>
      <c r="Z24" s="6" t="s">
        <v>25</v>
      </c>
      <c r="AA24" s="6" t="s">
        <v>25</v>
      </c>
      <c r="AB24" s="6" t="s">
        <v>25</v>
      </c>
      <c r="AC24" s="6">
        <v>2.33</v>
      </c>
      <c r="AD24" s="6">
        <v>2.36</v>
      </c>
      <c r="AE24" s="6">
        <v>2.38</v>
      </c>
      <c r="AF24" s="6" t="s">
        <v>25</v>
      </c>
      <c r="AG24" s="6" t="s">
        <v>25</v>
      </c>
      <c r="AH24" s="6" t="s">
        <v>25</v>
      </c>
    </row>
    <row r="25" spans="1:34" s="2" customFormat="1" ht="10.5">
      <c r="A25" s="14" t="s">
        <v>6</v>
      </c>
      <c r="B25" s="7">
        <v>1125</v>
      </c>
      <c r="C25" s="5" t="s">
        <v>28</v>
      </c>
      <c r="D25" s="1" t="s">
        <v>0</v>
      </c>
      <c r="E25" s="6">
        <v>7.66</v>
      </c>
      <c r="F25" s="6">
        <v>7.66</v>
      </c>
      <c r="G25" s="6">
        <v>7.66</v>
      </c>
      <c r="H25" s="6" t="s">
        <v>48</v>
      </c>
      <c r="I25" s="6" t="s">
        <v>48</v>
      </c>
      <c r="J25" s="6" t="s">
        <v>48</v>
      </c>
      <c r="K25" s="6" t="s">
        <v>48</v>
      </c>
      <c r="L25" s="6" t="s">
        <v>48</v>
      </c>
      <c r="M25" s="6" t="s">
        <v>48</v>
      </c>
      <c r="N25" s="6" t="s">
        <v>40</v>
      </c>
      <c r="O25" s="6" t="s">
        <v>40</v>
      </c>
      <c r="P25" s="6" t="s">
        <v>40</v>
      </c>
      <c r="Q25" s="12" t="s">
        <v>25</v>
      </c>
      <c r="R25" s="12" t="s">
        <v>25</v>
      </c>
      <c r="S25" s="12" t="s">
        <v>25</v>
      </c>
      <c r="T25" s="6">
        <v>7.03</v>
      </c>
      <c r="U25" s="6">
        <v>7.4</v>
      </c>
      <c r="V25" s="6">
        <v>7.59</v>
      </c>
      <c r="W25" s="6" t="s">
        <v>25</v>
      </c>
      <c r="X25" s="6" t="s">
        <v>25</v>
      </c>
      <c r="Y25" s="6" t="s">
        <v>25</v>
      </c>
      <c r="Z25" s="6">
        <f>VLOOKUP($B25,'[1]RDS'!$A$1:$F$20,4,FALSE)</f>
        <v>7.13</v>
      </c>
      <c r="AA25" s="6">
        <f>VLOOKUP($B25,'[1]RDS'!$A$1:$F$20,5,FALSE)</f>
        <v>7.13</v>
      </c>
      <c r="AB25" s="6">
        <f>VLOOKUP($B25,'[1]RDS'!$A$1:$F$20,6,FALSE)</f>
        <v>7.13</v>
      </c>
      <c r="AC25" s="6">
        <v>7.26</v>
      </c>
      <c r="AD25" s="6">
        <v>7.42</v>
      </c>
      <c r="AE25" s="6">
        <v>7.61</v>
      </c>
      <c r="AF25" s="6">
        <v>7.4</v>
      </c>
      <c r="AG25" s="6">
        <v>7.4</v>
      </c>
      <c r="AH25" s="6">
        <v>7.4</v>
      </c>
    </row>
    <row r="26" spans="1:34" s="2" customFormat="1" ht="10.5">
      <c r="A26" s="14" t="s">
        <v>6</v>
      </c>
      <c r="B26" s="7">
        <v>189</v>
      </c>
      <c r="C26" s="7" t="s">
        <v>21</v>
      </c>
      <c r="D26" s="1" t="s">
        <v>0</v>
      </c>
      <c r="E26" s="6">
        <v>3.99</v>
      </c>
      <c r="F26" s="6">
        <v>4.14</v>
      </c>
      <c r="G26" s="6">
        <v>4.25</v>
      </c>
      <c r="H26" s="6" t="s">
        <v>48</v>
      </c>
      <c r="I26" s="6" t="s">
        <v>48</v>
      </c>
      <c r="J26" s="6" t="s">
        <v>48</v>
      </c>
      <c r="K26" s="6" t="s">
        <v>48</v>
      </c>
      <c r="L26" s="6" t="s">
        <v>48</v>
      </c>
      <c r="M26" s="6" t="s">
        <v>48</v>
      </c>
      <c r="N26" s="6" t="s">
        <v>40</v>
      </c>
      <c r="O26" s="6" t="s">
        <v>40</v>
      </c>
      <c r="P26" s="6" t="s">
        <v>40</v>
      </c>
      <c r="Q26" s="12" t="s">
        <v>25</v>
      </c>
      <c r="R26" s="12" t="s">
        <v>25</v>
      </c>
      <c r="S26" s="12" t="s">
        <v>25</v>
      </c>
      <c r="T26" s="6">
        <v>3.85</v>
      </c>
      <c r="U26" s="6">
        <v>4.07</v>
      </c>
      <c r="V26" s="6">
        <v>4.29</v>
      </c>
      <c r="W26" s="6" t="s">
        <v>25</v>
      </c>
      <c r="X26" s="6" t="s">
        <v>25</v>
      </c>
      <c r="Y26" s="6" t="s">
        <v>25</v>
      </c>
      <c r="Z26" s="6">
        <f>VLOOKUP($B26,'[1]RDS'!$A$1:$F$20,4,FALSE)</f>
        <v>3.7</v>
      </c>
      <c r="AA26" s="6">
        <f>VLOOKUP($B26,'[1]RDS'!$A$1:$F$20,5,FALSE)</f>
        <v>4.18</v>
      </c>
      <c r="AB26" s="6">
        <f>VLOOKUP($B26,'[1]RDS'!$A$1:$F$20,6,FALSE)</f>
        <v>4.18</v>
      </c>
      <c r="AC26" s="6">
        <v>3.87</v>
      </c>
      <c r="AD26" s="6">
        <v>4.1</v>
      </c>
      <c r="AE26" s="6">
        <v>4.25</v>
      </c>
      <c r="AF26" s="6">
        <v>3.7</v>
      </c>
      <c r="AG26" s="6">
        <v>3.7</v>
      </c>
      <c r="AH26" s="6">
        <v>3.7</v>
      </c>
    </row>
    <row r="27" spans="1:34" s="2" customFormat="1" ht="10.5">
      <c r="A27" s="14" t="s">
        <v>6</v>
      </c>
      <c r="B27" s="7">
        <v>115</v>
      </c>
      <c r="C27" s="7" t="s">
        <v>20</v>
      </c>
      <c r="D27" s="1" t="s">
        <v>0</v>
      </c>
      <c r="E27" s="6">
        <v>5</v>
      </c>
      <c r="F27" s="6">
        <v>5.1</v>
      </c>
      <c r="G27" s="6">
        <v>5.1</v>
      </c>
      <c r="H27" s="6" t="s">
        <v>48</v>
      </c>
      <c r="I27" s="6" t="s">
        <v>48</v>
      </c>
      <c r="J27" s="6" t="s">
        <v>48</v>
      </c>
      <c r="K27" s="6" t="s">
        <v>48</v>
      </c>
      <c r="L27" s="6" t="s">
        <v>48</v>
      </c>
      <c r="M27" s="6" t="s">
        <v>48</v>
      </c>
      <c r="N27" s="6" t="s">
        <v>40</v>
      </c>
      <c r="O27" s="6" t="s">
        <v>40</v>
      </c>
      <c r="P27" s="6" t="s">
        <v>40</v>
      </c>
      <c r="Q27" s="12" t="s">
        <v>25</v>
      </c>
      <c r="R27" s="12" t="s">
        <v>25</v>
      </c>
      <c r="S27" s="12" t="s">
        <v>25</v>
      </c>
      <c r="T27" s="6">
        <v>4.7</v>
      </c>
      <c r="U27" s="6">
        <v>4.9</v>
      </c>
      <c r="V27" s="6">
        <v>5</v>
      </c>
      <c r="W27" s="6" t="s">
        <v>25</v>
      </c>
      <c r="X27" s="6" t="s">
        <v>25</v>
      </c>
      <c r="Y27" s="6" t="s">
        <v>25</v>
      </c>
      <c r="Z27" s="6">
        <f>VLOOKUP($B27,'[1]RDS'!$A$1:$F$20,4,FALSE)</f>
        <v>4.9</v>
      </c>
      <c r="AA27" s="6">
        <f>VLOOKUP($B27,'[1]RDS'!$A$1:$F$20,5,FALSE)</f>
        <v>4.9</v>
      </c>
      <c r="AB27" s="6">
        <f>VLOOKUP($B27,'[1]RDS'!$A$1:$F$20,6,FALSE)</f>
        <v>5.1</v>
      </c>
      <c r="AC27" s="6">
        <v>4.61</v>
      </c>
      <c r="AD27" s="6">
        <v>4.78</v>
      </c>
      <c r="AE27" s="6">
        <v>4.93</v>
      </c>
      <c r="AF27" s="6" t="s">
        <v>25</v>
      </c>
      <c r="AG27" s="6" t="s">
        <v>25</v>
      </c>
      <c r="AH27" s="6" t="s">
        <v>25</v>
      </c>
    </row>
    <row r="28" spans="2:32" s="2" customFormat="1" ht="10.5">
      <c r="B28" s="3"/>
      <c r="D28" s="4"/>
      <c r="E28" s="4"/>
      <c r="F28" s="4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3"/>
    </row>
    <row r="29" spans="3:9" ht="10.5">
      <c r="C29" s="31" t="s">
        <v>42</v>
      </c>
      <c r="D29" s="30"/>
      <c r="E29" s="30"/>
      <c r="F29" s="30"/>
      <c r="G29" s="30"/>
      <c r="H29" s="30"/>
      <c r="I29" s="30"/>
    </row>
    <row r="30" spans="3:9" ht="10.5">
      <c r="C30" s="29" t="s">
        <v>43</v>
      </c>
      <c r="D30" s="30"/>
      <c r="E30" s="30"/>
      <c r="F30" s="30"/>
      <c r="G30" s="30"/>
      <c r="H30" s="30"/>
      <c r="I30" s="30"/>
    </row>
    <row r="31" spans="3:9" s="2" customFormat="1" ht="10.5" customHeight="1">
      <c r="C31" s="45" t="s">
        <v>46</v>
      </c>
      <c r="D31" s="45"/>
      <c r="E31" s="45"/>
      <c r="F31" s="45"/>
      <c r="G31" s="45"/>
      <c r="H31" s="45"/>
      <c r="I31" s="29"/>
    </row>
    <row r="32" spans="3:9" s="2" customFormat="1" ht="10.5" customHeight="1">
      <c r="C32" s="45" t="s">
        <v>47</v>
      </c>
      <c r="D32" s="45"/>
      <c r="E32" s="45"/>
      <c r="F32" s="45"/>
      <c r="G32" s="45"/>
      <c r="H32" s="45"/>
      <c r="I32" s="45"/>
    </row>
    <row r="33" s="2" customFormat="1" ht="10.5"/>
    <row r="34" s="2" customFormat="1" ht="10.5">
      <c r="C34" s="25" t="s">
        <v>44</v>
      </c>
    </row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  <row r="106" s="2" customFormat="1" ht="10.5"/>
    <row r="107" s="2" customFormat="1" ht="10.5"/>
    <row r="108" s="2" customFormat="1" ht="10.5"/>
    <row r="109" s="2" customFormat="1" ht="10.5"/>
    <row r="110" s="2" customFormat="1" ht="10.5"/>
    <row r="111" s="2" customFormat="1" ht="10.5"/>
    <row r="112" s="2" customFormat="1" ht="10.5"/>
    <row r="113" s="2" customFormat="1" ht="10.5"/>
    <row r="114" s="2" customFormat="1" ht="10.5"/>
    <row r="115" s="2" customFormat="1" ht="10.5"/>
  </sheetData>
  <sheetProtection/>
  <mergeCells count="15">
    <mergeCell ref="C32:I32"/>
    <mergeCell ref="Z8:AB8"/>
    <mergeCell ref="Q8:S8"/>
    <mergeCell ref="AC8:AE8"/>
    <mergeCell ref="AF8:AH8"/>
    <mergeCell ref="W8:Y8"/>
    <mergeCell ref="C8:C9"/>
    <mergeCell ref="N8:P8"/>
    <mergeCell ref="B8:B9"/>
    <mergeCell ref="H8:J8"/>
    <mergeCell ref="K8:M8"/>
    <mergeCell ref="D8:D9"/>
    <mergeCell ref="T8:V8"/>
    <mergeCell ref="C31:H31"/>
    <mergeCell ref="E8:G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Heiden</dc:creator>
  <cp:keywords/>
  <dc:description/>
  <cp:lastModifiedBy>Edila Goncalves Botelho</cp:lastModifiedBy>
  <cp:lastPrinted>2018-10-10T17:51:33Z</cp:lastPrinted>
  <dcterms:created xsi:type="dcterms:W3CDTF">2008-03-04T19:46:30Z</dcterms:created>
  <dcterms:modified xsi:type="dcterms:W3CDTF">2019-06-28T17:45:29Z</dcterms:modified>
  <cp:category/>
  <cp:version/>
  <cp:contentType/>
  <cp:contentStatus/>
</cp:coreProperties>
</file>