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TE\Site_novo\custos\2020\"/>
    </mc:Choice>
  </mc:AlternateContent>
  <bookViews>
    <workbookView xWindow="0" yWindow="0" windowWidth="28800" windowHeight="11835"/>
  </bookViews>
  <sheets>
    <sheet name="Custo_Milho_alta_2020" sheetId="6" r:id="rId1"/>
  </sheets>
  <definedNames>
    <definedName name="_xlnm.Print_Area" localSheetId="0">Custo_Milho_alta_2020!$A$1:$E$1</definedName>
  </definedNames>
  <calcPr calcId="152511"/>
</workbook>
</file>

<file path=xl/calcChain.xml><?xml version="1.0" encoding="utf-8"?>
<calcChain xmlns="http://schemas.openxmlformats.org/spreadsheetml/2006/main">
  <c r="L10" i="6" l="1"/>
  <c r="L11" i="6"/>
  <c r="L12" i="6"/>
  <c r="L13" i="6"/>
  <c r="L14" i="6"/>
  <c r="L15" i="6"/>
  <c r="L16" i="6"/>
  <c r="L17" i="6"/>
  <c r="L19" i="6"/>
  <c r="L20" i="6"/>
  <c r="L21" i="6"/>
  <c r="L22" i="6"/>
  <c r="L23" i="6"/>
  <c r="L25" i="6"/>
  <c r="L26" i="6"/>
  <c r="L27" i="6"/>
  <c r="L28" i="6"/>
  <c r="L29" i="6"/>
  <c r="L31" i="6"/>
  <c r="L32" i="6"/>
  <c r="L33" i="6"/>
  <c r="L34" i="6"/>
  <c r="L35" i="6"/>
  <c r="L36" i="6"/>
  <c r="L37" i="6"/>
  <c r="L38" i="6"/>
  <c r="L9" i="6"/>
  <c r="K37" i="6"/>
  <c r="K38" i="6"/>
  <c r="K10" i="6"/>
  <c r="K11" i="6"/>
  <c r="K12" i="6"/>
  <c r="K13" i="6"/>
  <c r="K14" i="6"/>
  <c r="K15" i="6"/>
  <c r="K16" i="6"/>
  <c r="K17" i="6"/>
  <c r="K19" i="6"/>
  <c r="K20" i="6"/>
  <c r="K21" i="6"/>
  <c r="K22" i="6"/>
  <c r="K23" i="6"/>
  <c r="K25" i="6"/>
  <c r="K26" i="6"/>
  <c r="K27" i="6"/>
  <c r="K28" i="6"/>
  <c r="K29" i="6"/>
  <c r="K31" i="6"/>
  <c r="K32" i="6"/>
  <c r="K33" i="6"/>
  <c r="K34" i="6"/>
  <c r="K35" i="6"/>
  <c r="K36" i="6"/>
  <c r="K9" i="6"/>
</calcChain>
</file>

<file path=xl/sharedStrings.xml><?xml version="1.0" encoding="utf-8"?>
<sst xmlns="http://schemas.openxmlformats.org/spreadsheetml/2006/main" count="53" uniqueCount="43">
  <si>
    <t>Semente</t>
  </si>
  <si>
    <t>Colheita</t>
  </si>
  <si>
    <t>COMPONENTES DO CUSTO</t>
  </si>
  <si>
    <t>CUSTO DIRETO DE PRODUÇÃO POR HECTARE DE CULTIVO</t>
  </si>
  <si>
    <t xml:space="preserve">R$/há </t>
  </si>
  <si>
    <t>R$/saca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</si>
  <si>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</si>
  <si>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</si>
  <si>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</si>
  <si>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</si>
  <si>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</si>
  <si>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</si>
  <si>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</si>
  <si>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</si>
  <si>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</si>
  <si>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</si>
  <si>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</si>
  <si>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</si>
  <si>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</si>
  <si>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</si>
  <si>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H - DESPESAS DE COMERCIALIZAÇÃO</t>
  </si>
  <si>
    <t>I - ARRENDAMENTO</t>
  </si>
  <si>
    <t>CUSTO OPERACIONAL EFETIVO (COE=A+B+...+I)</t>
  </si>
  <si>
    <t>J - DEPRECIAÇÃO</t>
  </si>
  <si>
    <t>CUSTO OPERACIONAL TOTAL (COT=COE + J)</t>
  </si>
  <si>
    <t>RECEITA BRUTA</t>
  </si>
  <si>
    <t>MARGEM BRUTA (RB - COE)</t>
  </si>
  <si>
    <t>LUCRO OPERACIONAL (RB - COT)</t>
  </si>
  <si>
    <t>PRODUTIVIDADE DE NIVELAMENTO (sacas) (COT/preço)</t>
  </si>
  <si>
    <t>PREÇO DE NIVELAMENTO (R$) (COT/produt. em sacas)</t>
  </si>
  <si>
    <t>R$/há</t>
  </si>
  <si>
    <t>Abril</t>
  </si>
  <si>
    <t>Ano</t>
  </si>
  <si>
    <t>Especificação/Mês</t>
  </si>
  <si>
    <t>Julho</t>
  </si>
  <si>
    <t>Fonte: Epagri/Cepa.</t>
  </si>
  <si>
    <t>SISTEMA DE CULTIVO: Plantio direto e semente transgênica</t>
  </si>
  <si>
    <t>MILHO: ALTA UTILIZAÇÃO DE TECNOLOGIA</t>
  </si>
  <si>
    <t>Rendimento médio esperado (saco kg/ha) - 180</t>
  </si>
  <si>
    <t>Outubro</t>
  </si>
  <si>
    <t>Variação mensal (R$/há)</t>
  </si>
  <si>
    <t>Jul/Abr</t>
  </si>
  <si>
    <t>Out/Jul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</si>
</sst>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CD6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Fill="1"/>
    <xf numFmtId="2" fontId="1" fillId="0" borderId="0" xfId="0" applyNumberFormat="1" applyFont="1" applyFill="1"/>
    <xf numFmtId="0" fontId="1" fillId="2" borderId="0" xfId="0" applyFont="1" applyFill="1"/>
    <xf numFmtId="2" fontId="1" fillId="2" borderId="0" xfId="0" applyNumberFormat="1" applyFont="1" applyFill="1"/>
    <xf numFmtId="10" fontId="1" fillId="2" borderId="0" xfId="0" applyNumberFormat="1" applyFont="1" applyFill="1"/>
    <xf numFmtId="0" fontId="4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2" fontId="2" fillId="3" borderId="0" xfId="0" applyNumberFormat="1" applyFont="1" applyFill="1"/>
    <xf numFmtId="10" fontId="1" fillId="3" borderId="0" xfId="0" applyNumberFormat="1" applyFont="1" applyFill="1"/>
    <xf numFmtId="2" fontId="1" fillId="3" borderId="0" xfId="0" applyNumberFormat="1" applyFont="1" applyFill="1"/>
    <xf numFmtId="0" fontId="2" fillId="3" borderId="1" xfId="0" applyNumberFormat="1" applyFont="1" applyFill="1" applyBorder="1" applyAlignment="1">
      <alignment horizontal="center"/>
    </xf>
    <xf numFmtId="10" fontId="1" fillId="4" borderId="0" xfId="0" applyNumberFormat="1" applyFont="1" applyFill="1"/>
    <xf numFmtId="0" fontId="2" fillId="3" borderId="1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2CC"/>
      <color rgb="FFFFCD69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Custo operacional do Milho alta utilização de tecnologia (%) - outubro - 2020</a:t>
            </a:r>
            <a:endParaRPr lang="pt-B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455899179854681E-2"/>
          <c:y val="0.29789602685931055"/>
          <c:w val="0.47886878552323719"/>
          <c:h val="0.6432170314301803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0.13830815760624485"/>
                  <c:y val="-0.10255280342662162"/>
                </c:manualLayout>
              </c:layout>
              <c:tx>
                <c:rich>
                  <a:bodyPr/>
                  <a:lstStyle/>
                  <a:p>
                    <a:fld id="{EEBFF3E8-37AF-4E70-A38C-0401B93B2731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6.7495734725773397E-4"/>
                  <c:y val="5.3374746694137478E-4"/>
                </c:manualLayout>
              </c:layout>
              <c:tx>
                <c:rich>
                  <a:bodyPr/>
                  <a:lstStyle/>
                  <a:p>
                    <a:fld id="{85FD459B-4E43-4D3F-9A41-5F4007470E72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8.075156949029022E-2"/>
                  <c:y val="-9.4388260771818694E-2"/>
                </c:manualLayout>
              </c:layout>
              <c:tx>
                <c:rich>
                  <a:bodyPr/>
                  <a:lstStyle/>
                  <a:p>
                    <a:fld id="{EB6BF34D-B391-45E8-8CF4-290669033A72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3.3455424838079444E-2"/>
                  <c:y val="3.6012182801394919E-2"/>
                </c:manualLayout>
              </c:layout>
              <c:tx>
                <c:rich>
                  <a:bodyPr/>
                  <a:lstStyle/>
                  <a:p>
                    <a:fld id="{EA58B9EC-E7E9-4833-8CF2-AFBB7D6EF85C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4.120359205203606E-2"/>
                  <c:y val="-9.4434955944187216E-2"/>
                </c:manualLayout>
              </c:layout>
              <c:tx>
                <c:rich>
                  <a:bodyPr/>
                  <a:lstStyle/>
                  <a:p>
                    <a:fld id="{606C9600-14AF-4BBF-850E-E2ED8CDC14F1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1.9987471762237221E-2"/>
                  <c:y val="-0.18669688555569883"/>
                </c:manualLayout>
              </c:layout>
              <c:tx>
                <c:rich>
                  <a:bodyPr/>
                  <a:lstStyle/>
                  <a:p>
                    <a:fld id="{15DFBFE4-73EB-44E6-B54B-883BC0870120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4.9775809273840718E-2"/>
                  <c:y val="-9.437039179369669E-2"/>
                </c:manualLayout>
              </c:layout>
              <c:tx>
                <c:rich>
                  <a:bodyPr/>
                  <a:lstStyle/>
                  <a:p>
                    <a:fld id="{824C5C31-ADD6-48BE-A2FF-18CAC4B446EA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5.7263779527559004E-2"/>
                  <c:y val="-8.8666876537610781E-3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A8E57C01-DD72-4368-A4EE-8CC23C8D1084}" type="PERCENTAGE">
                      <a:rPr lang="en-US" baseline="0"/>
                      <a:pPr/>
                      <a:t>[PORCENTAGEM]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(Custo_Milho_alta_2020!$A$9,Custo_Milho_alta_2020!$A$13,Custo_Milho_alta_2020!$A$19,Custo_Milho_alta_2020!$A$25,Custo_Milho_alta_2020!$A$26,Custo_Milho_alta_2020!$A$27,Custo_Milho_alta_2020!$A$28,Custo_Milho_alta_2020!$A$29)</c:f>
              <c:strCache>
                <c:ptCount val="8"/>
                <c:pt idx="0">
                  <c:v>A - INSUMOS</c:v>
                </c:pt>
                <c:pt idx="1">
                  <c:v>B - SERVIÇOS MÃO-DE-OBRA</c:v>
                </c:pt>
                <c:pt idx="2">
                  <c:v>C - SERVIÇOS MECÂNICOS</c:v>
                </c:pt>
                <c:pt idx="3">
                  <c:v>D - DESPESAS GERAIS </c:v>
                </c:pt>
                <c:pt idx="4">
                  <c:v>E - ASSISTÊNCIA TÉCNICA</c:v>
                </c:pt>
                <c:pt idx="5">
                  <c:v>F - SEGURO DA PRODUÇÃO (PROAGRO)</c:v>
                </c:pt>
                <c:pt idx="6">
                  <c:v>G - CUSTOS FINANCEIROS</c:v>
                </c:pt>
                <c:pt idx="7">
                  <c:v>H - DESPESAS DE COMERCIALIZAÇÃO</c:v>
                </c:pt>
              </c:strCache>
            </c:strRef>
          </c:cat>
          <c:val>
            <c:numRef>
              <c:f>(Custo_Milho_alta_2020!$J$9,Custo_Milho_alta_2020!$J$13,Custo_Milho_alta_2020!$J$19,Custo_Milho_alta_2020!$J$25,Custo_Milho_alta_2020!$J$26,Custo_Milho_alta_2020!$J$27,Custo_Milho_alta_2020!$J$28,Custo_Milho_alta_2020!$J$29)</c:f>
              <c:numCache>
                <c:formatCode>0.00</c:formatCode>
                <c:ptCount val="8"/>
                <c:pt idx="0">
                  <c:v>58.610174952684787</c:v>
                </c:pt>
                <c:pt idx="1">
                  <c:v>4.1589542574938001</c:v>
                </c:pt>
                <c:pt idx="2">
                  <c:v>15.527287952075492</c:v>
                </c:pt>
                <c:pt idx="3">
                  <c:v>0.78296417162254073</c:v>
                </c:pt>
                <c:pt idx="4">
                  <c:v>1.5815876266775324</c:v>
                </c:pt>
                <c:pt idx="5">
                  <c:v>3.1631752533550648</c:v>
                </c:pt>
                <c:pt idx="6">
                  <c:v>4.1912072106954614</c:v>
                </c:pt>
                <c:pt idx="7">
                  <c:v>11.984648575395306</c:v>
                </c:pt>
              </c:numCache>
            </c:numRef>
          </c:val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594346786091345"/>
          <c:y val="0.35199099356188845"/>
          <c:w val="0.39757814697888344"/>
          <c:h val="0.553564904293083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3</xdr:row>
      <xdr:rowOff>104727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12</xdr:col>
      <xdr:colOff>204786</xdr:colOff>
      <xdr:row>6</xdr:row>
      <xdr:rowOff>61911</xdr:rowOff>
    </xdr:from>
    <xdr:to>
      <xdr:col>16</xdr:col>
      <xdr:colOff>209550</xdr:colOff>
      <xdr:row>27</xdr:row>
      <xdr:rowOff>161925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tabSelected="1" zoomScaleNormal="100" workbookViewId="0">
      <selection activeCell="A7" sqref="A7"/>
    </sheetView>
  </sheetViews>
  <sheetFormatPr defaultRowHeight="10.5" x14ac:dyDescent="0.15"/>
  <cols>
    <col min="1" max="1" width="49" style="1" bestFit="1" customWidth="1"/>
    <col min="2" max="2" width="8.42578125" style="1" bestFit="1" customWidth="1"/>
    <col min="3" max="3" width="8.7109375" style="1" bestFit="1" customWidth="1"/>
    <col min="4" max="4" width="8.85546875" style="1" bestFit="1" customWidth="1"/>
    <col min="5" max="5" width="8.42578125" style="1" bestFit="1" customWidth="1"/>
    <col min="6" max="6" width="8.7109375" style="1" bestFit="1" customWidth="1"/>
    <col min="7" max="7" width="8.85546875" style="1" bestFit="1" customWidth="1"/>
    <col min="8" max="8" width="9.42578125" style="1" customWidth="1"/>
    <col min="9" max="9" width="8.7109375" style="1" bestFit="1" customWidth="1"/>
    <col min="10" max="10" width="9.42578125" style="1" customWidth="1"/>
    <col min="11" max="11" width="9.5703125" style="1" customWidth="1"/>
    <col min="12" max="12" width="10" style="1" customWidth="1"/>
    <col min="13" max="13" width="9.140625" style="1"/>
    <col min="14" max="14" width="51.42578125" style="1" bestFit="1" customWidth="1"/>
    <col min="15" max="16" width="9.140625" style="1"/>
    <col min="17" max="17" width="3.28515625" style="1" customWidth="1"/>
    <col min="18" max="16384" width="9.140625" style="1"/>
  </cols>
  <sheetData>
    <row r="1" spans="1:13" ht="15" x14ac:dyDescent="0.2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 x14ac:dyDescent="0.2">
      <c r="A2" s="21" t="s">
        <v>37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x14ac:dyDescent="0.2">
      <c r="A3" s="21" t="s">
        <v>36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x14ac:dyDescent="0.2">
      <c r="A4" s="21" t="s">
        <v>38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6" spans="1:13" ht="13.5" customHeight="1" x14ac:dyDescent="0.15">
      <c r="A6" s="9" t="s">
        <v>32</v>
      </c>
      <c r="B6" s="20">
        <v>2020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3" ht="23.25" customHeight="1" x14ac:dyDescent="0.15">
      <c r="A7" s="24" t="s">
        <v>33</v>
      </c>
      <c r="B7" s="25" t="s">
        <v>31</v>
      </c>
      <c r="C7" s="25"/>
      <c r="D7" s="25"/>
      <c r="E7" s="25" t="s">
        <v>34</v>
      </c>
      <c r="F7" s="25"/>
      <c r="G7" s="25"/>
      <c r="H7" s="25" t="s">
        <v>39</v>
      </c>
      <c r="I7" s="25"/>
      <c r="J7" s="25"/>
      <c r="K7" s="22" t="s">
        <v>40</v>
      </c>
      <c r="L7" s="23"/>
    </row>
    <row r="8" spans="1:13" ht="13.5" customHeight="1" x14ac:dyDescent="0.15">
      <c r="A8" s="9" t="s">
        <v>2</v>
      </c>
      <c r="B8" s="15" t="s">
        <v>30</v>
      </c>
      <c r="C8" s="10" t="s">
        <v>5</v>
      </c>
      <c r="D8" s="10" t="s">
        <v>6</v>
      </c>
      <c r="E8" s="15" t="s">
        <v>4</v>
      </c>
      <c r="F8" s="10" t="s">
        <v>5</v>
      </c>
      <c r="G8" s="10" t="s">
        <v>6</v>
      </c>
      <c r="H8" s="15" t="s">
        <v>4</v>
      </c>
      <c r="I8" s="17" t="s">
        <v>5</v>
      </c>
      <c r="J8" s="17" t="s">
        <v>6</v>
      </c>
      <c r="K8" s="15" t="s">
        <v>41</v>
      </c>
      <c r="L8" s="15" t="s">
        <v>42</v>
      </c>
    </row>
    <row r="9" spans="1:13" ht="13.5" customHeight="1" x14ac:dyDescent="0.15">
      <c r="A9" s="11" t="s">
        <v>7</v>
      </c>
      <c r="B9" s="12">
        <v>3285.1781444444441</v>
      </c>
      <c r="C9" s="12">
        <v>18.250989691358022</v>
      </c>
      <c r="D9" s="12">
        <v>60.937022910545444</v>
      </c>
      <c r="E9" s="12">
        <v>3222.0119063492066</v>
      </c>
      <c r="F9" s="12">
        <v>17.900066146384482</v>
      </c>
      <c r="G9" s="12">
        <v>59.663791714636403</v>
      </c>
      <c r="H9" s="12">
        <v>3432.382909920635</v>
      </c>
      <c r="I9" s="12">
        <v>19.068793944003527</v>
      </c>
      <c r="J9" s="12">
        <v>58.610174952684787</v>
      </c>
      <c r="K9" s="13">
        <f>E9/B9-1</f>
        <v>-1.9227644687110135E-2</v>
      </c>
      <c r="L9" s="13">
        <f>H9/E9-1</f>
        <v>6.5291814458189101E-2</v>
      </c>
    </row>
    <row r="10" spans="1:13" ht="13.5" customHeight="1" x14ac:dyDescent="0.15">
      <c r="A10" s="1" t="s">
        <v>0</v>
      </c>
      <c r="B10" s="2">
        <v>995.601</v>
      </c>
      <c r="C10" s="2">
        <v>5.5311166666666667</v>
      </c>
      <c r="D10" s="2">
        <v>18.467479777119266</v>
      </c>
      <c r="E10" s="2">
        <v>942.00399999999991</v>
      </c>
      <c r="F10" s="2">
        <v>5.2333555555555549</v>
      </c>
      <c r="G10" s="2">
        <v>17.443613519739404</v>
      </c>
      <c r="H10" s="2">
        <v>989.71500000000003</v>
      </c>
      <c r="I10" s="2">
        <v>5.4984166666666665</v>
      </c>
      <c r="J10" s="2">
        <v>16.900028588196676</v>
      </c>
      <c r="K10" s="16">
        <f t="shared" ref="K10:K38" si="0">E10/B10-1</f>
        <v>-5.3833814951973813E-2</v>
      </c>
      <c r="L10" s="16">
        <f t="shared" ref="L10:L38" si="1">H10/E10-1</f>
        <v>5.0648404890000664E-2</v>
      </c>
    </row>
    <row r="11" spans="1:13" ht="13.5" customHeight="1" x14ac:dyDescent="0.15">
      <c r="A11" s="5" t="s">
        <v>8</v>
      </c>
      <c r="B11" s="6">
        <v>1460.5419444444442</v>
      </c>
      <c r="C11" s="6">
        <v>8.1141219135802451</v>
      </c>
      <c r="D11" s="6">
        <v>27.091705233986531</v>
      </c>
      <c r="E11" s="6">
        <v>1450.6912698412698</v>
      </c>
      <c r="F11" s="6">
        <v>8.0593959435626097</v>
      </c>
      <c r="G11" s="6">
        <v>26.863259442179753</v>
      </c>
      <c r="H11" s="6">
        <v>1585.1001904761906</v>
      </c>
      <c r="I11" s="6">
        <v>8.8061121693121702</v>
      </c>
      <c r="J11" s="6">
        <v>27.066618707611408</v>
      </c>
      <c r="K11" s="7">
        <f t="shared" si="0"/>
        <v>-6.7445338633677077E-3</v>
      </c>
      <c r="L11" s="7">
        <f t="shared" si="1"/>
        <v>9.2651636794938153E-2</v>
      </c>
    </row>
    <row r="12" spans="1:13" ht="13.5" customHeight="1" x14ac:dyDescent="0.15">
      <c r="A12" s="1" t="s">
        <v>9</v>
      </c>
      <c r="B12" s="2">
        <v>829.03519999999992</v>
      </c>
      <c r="C12" s="2">
        <v>4.6057511111111102</v>
      </c>
      <c r="D12" s="2">
        <v>15.377837899439658</v>
      </c>
      <c r="E12" s="2">
        <v>829.31663650793666</v>
      </c>
      <c r="F12" s="2">
        <v>4.6073146472663149</v>
      </c>
      <c r="G12" s="2">
        <v>15.356918752717243</v>
      </c>
      <c r="H12" s="2">
        <v>857.56771944444438</v>
      </c>
      <c r="I12" s="2">
        <v>4.7642651080246914</v>
      </c>
      <c r="J12" s="2">
        <v>14.643527656876717</v>
      </c>
      <c r="K12" s="16">
        <f t="shared" si="0"/>
        <v>3.3947473875262091E-4</v>
      </c>
      <c r="L12" s="16">
        <f t="shared" si="1"/>
        <v>3.4065496449542598E-2</v>
      </c>
    </row>
    <row r="13" spans="1:13" ht="13.5" customHeight="1" x14ac:dyDescent="0.15">
      <c r="A13" s="11" t="s">
        <v>10</v>
      </c>
      <c r="B13" s="12">
        <v>245.71641666666665</v>
      </c>
      <c r="C13" s="12">
        <v>1.3650912037037035</v>
      </c>
      <c r="D13" s="12">
        <v>4.5578127740911034</v>
      </c>
      <c r="E13" s="12">
        <v>247.42474999999999</v>
      </c>
      <c r="F13" s="12">
        <v>1.3745819444444445</v>
      </c>
      <c r="G13" s="12">
        <v>4.5817021097767547</v>
      </c>
      <c r="H13" s="12">
        <v>243.56049999999999</v>
      </c>
      <c r="I13" s="12">
        <v>1.3531138888888887</v>
      </c>
      <c r="J13" s="12">
        <v>4.1589542574938001</v>
      </c>
      <c r="K13" s="13">
        <f t="shared" si="0"/>
        <v>6.9524590847782619E-3</v>
      </c>
      <c r="L13" s="13">
        <f t="shared" si="1"/>
        <v>-1.5617879779609711E-2</v>
      </c>
    </row>
    <row r="14" spans="1:13" ht="13.5" customHeight="1" x14ac:dyDescent="0.15">
      <c r="A14" s="1" t="s">
        <v>11</v>
      </c>
      <c r="B14" s="2">
        <v>35.958500000000001</v>
      </c>
      <c r="C14" s="2">
        <v>0.19976944444444444</v>
      </c>
      <c r="D14" s="2">
        <v>0.66699699133040546</v>
      </c>
      <c r="E14" s="2">
        <v>36.208499999999994</v>
      </c>
      <c r="F14" s="2">
        <v>0.2011583333333333</v>
      </c>
      <c r="G14" s="2">
        <v>0.67049299167464693</v>
      </c>
      <c r="H14" s="2">
        <v>35.642999999999994</v>
      </c>
      <c r="I14" s="2">
        <v>0.19801666666666662</v>
      </c>
      <c r="J14" s="2">
        <v>0.60862745231616577</v>
      </c>
      <c r="K14" s="16">
        <f t="shared" si="0"/>
        <v>6.9524590847780399E-3</v>
      </c>
      <c r="L14" s="16">
        <f t="shared" si="1"/>
        <v>-1.5617879779609711E-2</v>
      </c>
    </row>
    <row r="15" spans="1:13" ht="13.5" customHeight="1" x14ac:dyDescent="0.15">
      <c r="A15" s="5" t="s">
        <v>12</v>
      </c>
      <c r="B15" s="6">
        <v>23.972333333333335</v>
      </c>
      <c r="C15" s="6">
        <v>0.13317962962962965</v>
      </c>
      <c r="D15" s="6">
        <v>0.44466466088693712</v>
      </c>
      <c r="E15" s="6">
        <v>24.138999999999999</v>
      </c>
      <c r="F15" s="6">
        <v>0.13410555555555556</v>
      </c>
      <c r="G15" s="6">
        <v>0.44699532778309808</v>
      </c>
      <c r="H15" s="6">
        <v>23.762</v>
      </c>
      <c r="I15" s="6">
        <v>0.13201111111111111</v>
      </c>
      <c r="J15" s="6">
        <v>0.40575163487744398</v>
      </c>
      <c r="K15" s="7">
        <f t="shared" si="0"/>
        <v>6.9524590847782619E-3</v>
      </c>
      <c r="L15" s="7">
        <f t="shared" si="1"/>
        <v>-1.5617879779609711E-2</v>
      </c>
    </row>
    <row r="16" spans="1:13" ht="13.5" customHeight="1" x14ac:dyDescent="0.15">
      <c r="A16" s="1" t="s">
        <v>13</v>
      </c>
      <c r="B16" s="2">
        <v>161.81324999999998</v>
      </c>
      <c r="C16" s="2">
        <v>0.89896249999999989</v>
      </c>
      <c r="D16" s="2">
        <v>3.0014864609868246</v>
      </c>
      <c r="E16" s="2">
        <v>162.93824999999998</v>
      </c>
      <c r="F16" s="2">
        <v>0.90521249999999986</v>
      </c>
      <c r="G16" s="2">
        <v>3.0172184625359111</v>
      </c>
      <c r="H16" s="2">
        <v>160.39349999999999</v>
      </c>
      <c r="I16" s="2">
        <v>0.89107499999999995</v>
      </c>
      <c r="J16" s="2">
        <v>2.7388235354227466</v>
      </c>
      <c r="K16" s="16">
        <f t="shared" si="0"/>
        <v>6.9524590847782619E-3</v>
      </c>
      <c r="L16" s="16">
        <f t="shared" si="1"/>
        <v>-1.5617879779609711E-2</v>
      </c>
    </row>
    <row r="17" spans="1:12" ht="13.5" customHeight="1" x14ac:dyDescent="0.15">
      <c r="A17" s="5" t="s">
        <v>1</v>
      </c>
      <c r="B17" s="6">
        <v>23.972333333333335</v>
      </c>
      <c r="C17" s="6">
        <v>0.13317962962962965</v>
      </c>
      <c r="D17" s="6">
        <v>0.44466466088693712</v>
      </c>
      <c r="E17" s="6">
        <v>24.138999999999999</v>
      </c>
      <c r="F17" s="6">
        <v>0.13410555555555556</v>
      </c>
      <c r="G17" s="6">
        <v>0.44699532778309808</v>
      </c>
      <c r="H17" s="6">
        <v>23.762</v>
      </c>
      <c r="I17" s="6">
        <v>0.13201111111111111</v>
      </c>
      <c r="J17" s="6">
        <v>0.40575163487744398</v>
      </c>
      <c r="K17" s="7">
        <f t="shared" si="0"/>
        <v>6.9524590847782619E-3</v>
      </c>
      <c r="L17" s="7">
        <f t="shared" si="1"/>
        <v>-1.5617879779609711E-2</v>
      </c>
    </row>
    <row r="18" spans="1:12" ht="13.5" customHeight="1" x14ac:dyDescent="0.15">
      <c r="A18" s="1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3.5" customHeight="1" x14ac:dyDescent="0.15">
      <c r="A19" s="11" t="s">
        <v>15</v>
      </c>
      <c r="B19" s="12">
        <v>784.27074733714289</v>
      </c>
      <c r="C19" s="12">
        <v>4.3570597074285713</v>
      </c>
      <c r="D19" s="12">
        <v>14.547498612631864</v>
      </c>
      <c r="E19" s="12">
        <v>810.1859490999999</v>
      </c>
      <c r="F19" s="12">
        <v>4.5010330505555549</v>
      </c>
      <c r="G19" s="12">
        <v>15.002665142848286</v>
      </c>
      <c r="H19" s="12">
        <v>909.32330175000004</v>
      </c>
      <c r="I19" s="12">
        <v>5.051796120833334</v>
      </c>
      <c r="J19" s="12">
        <v>15.527287952075492</v>
      </c>
      <c r="K19" s="13">
        <f t="shared" si="0"/>
        <v>3.3043692947681169E-2</v>
      </c>
      <c r="L19" s="13">
        <f t="shared" si="1"/>
        <v>0.12236370275259345</v>
      </c>
    </row>
    <row r="20" spans="1:12" ht="13.5" customHeight="1" x14ac:dyDescent="0.15">
      <c r="A20" s="1" t="s">
        <v>11</v>
      </c>
      <c r="B20" s="2">
        <v>29.585526857142856</v>
      </c>
      <c r="C20" s="2">
        <v>0.16436403809523809</v>
      </c>
      <c r="D20" s="2">
        <v>0.54878422071663702</v>
      </c>
      <c r="E20" s="2">
        <v>30.874105049999997</v>
      </c>
      <c r="F20" s="2">
        <v>0.17152280583333332</v>
      </c>
      <c r="G20" s="2">
        <v>0.57171302484918807</v>
      </c>
      <c r="H20" s="2">
        <v>33.493187549999995</v>
      </c>
      <c r="I20" s="2">
        <v>0.18607326416666664</v>
      </c>
      <c r="J20" s="2">
        <v>0.57191800377364488</v>
      </c>
      <c r="K20" s="16">
        <f t="shared" si="0"/>
        <v>4.3554343280050034E-2</v>
      </c>
      <c r="L20" s="16">
        <f t="shared" si="1"/>
        <v>8.4831041928452589E-2</v>
      </c>
    </row>
    <row r="21" spans="1:12" ht="13.5" customHeight="1" x14ac:dyDescent="0.15">
      <c r="A21" s="5" t="s">
        <v>12</v>
      </c>
      <c r="B21" s="6">
        <v>139.66115000000002</v>
      </c>
      <c r="C21" s="6">
        <v>0.77589527777777789</v>
      </c>
      <c r="D21" s="6">
        <v>2.5905854486628885</v>
      </c>
      <c r="E21" s="6">
        <v>143.92555025000001</v>
      </c>
      <c r="F21" s="6">
        <v>0.79958639027777789</v>
      </c>
      <c r="G21" s="6">
        <v>2.6651496959427279</v>
      </c>
      <c r="H21" s="6">
        <v>158.05997500000001</v>
      </c>
      <c r="I21" s="6">
        <v>0.87811097222222223</v>
      </c>
      <c r="J21" s="6">
        <v>2.698977075369831</v>
      </c>
      <c r="K21" s="7">
        <f t="shared" si="0"/>
        <v>3.0533904740151385E-2</v>
      </c>
      <c r="L21" s="7">
        <f t="shared" si="1"/>
        <v>9.8206501385253553E-2</v>
      </c>
    </row>
    <row r="22" spans="1:12" ht="13.5" customHeight="1" x14ac:dyDescent="0.15">
      <c r="A22" s="1" t="s">
        <v>13</v>
      </c>
      <c r="B22" s="2">
        <v>288.07407048000005</v>
      </c>
      <c r="C22" s="2">
        <v>1.600411502666667</v>
      </c>
      <c r="D22" s="2">
        <v>5.3435081633122419</v>
      </c>
      <c r="E22" s="2">
        <v>298.34629379999996</v>
      </c>
      <c r="F22" s="2">
        <v>1.6574794099999997</v>
      </c>
      <c r="G22" s="2">
        <v>5.5246447404616363</v>
      </c>
      <c r="H22" s="2">
        <v>326.37013920000004</v>
      </c>
      <c r="I22" s="2">
        <v>1.8131674400000002</v>
      </c>
      <c r="J22" s="2">
        <v>5.5729828110251232</v>
      </c>
      <c r="K22" s="16">
        <f t="shared" si="0"/>
        <v>3.5658271162287924E-2</v>
      </c>
      <c r="L22" s="16">
        <f t="shared" si="1"/>
        <v>9.3930596700444458E-2</v>
      </c>
    </row>
    <row r="23" spans="1:12" ht="13.5" customHeight="1" x14ac:dyDescent="0.15">
      <c r="A23" s="5" t="s">
        <v>1</v>
      </c>
      <c r="B23" s="6">
        <v>326.95</v>
      </c>
      <c r="C23" s="6">
        <v>1.8163888888888888</v>
      </c>
      <c r="D23" s="6">
        <v>6.0646207799401006</v>
      </c>
      <c r="E23" s="6">
        <v>337.03999999999996</v>
      </c>
      <c r="F23" s="6">
        <v>1.8724444444444441</v>
      </c>
      <c r="G23" s="6">
        <v>6.2411576815947365</v>
      </c>
      <c r="H23" s="6">
        <v>391.4</v>
      </c>
      <c r="I23" s="6">
        <v>2.1744444444444442</v>
      </c>
      <c r="J23" s="6">
        <v>6.6834100619068915</v>
      </c>
      <c r="K23" s="7">
        <f t="shared" si="0"/>
        <v>3.0860987918641891E-2</v>
      </c>
      <c r="L23" s="7">
        <f t="shared" si="1"/>
        <v>0.16128649418466656</v>
      </c>
    </row>
    <row r="24" spans="1:12" ht="13.5" customHeight="1" x14ac:dyDescent="0.15">
      <c r="A24" s="1" t="s">
        <v>14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3.5" customHeight="1" x14ac:dyDescent="0.15">
      <c r="A25" s="11" t="s">
        <v>16</v>
      </c>
      <c r="B25" s="12">
        <v>43.151653084482533</v>
      </c>
      <c r="C25" s="12">
        <v>0.23973140602490295</v>
      </c>
      <c r="D25" s="12">
        <v>0.80042334297268425</v>
      </c>
      <c r="E25" s="12">
        <v>42.796226054492067</v>
      </c>
      <c r="F25" s="12">
        <v>0.2377568114138448</v>
      </c>
      <c r="G25" s="12">
        <v>0.79248158967261451</v>
      </c>
      <c r="H25" s="12">
        <v>45.852667116706343</v>
      </c>
      <c r="I25" s="12">
        <v>0.25473703953725746</v>
      </c>
      <c r="J25" s="12">
        <v>0.78296417162254073</v>
      </c>
      <c r="K25" s="13">
        <f t="shared" si="0"/>
        <v>-8.2366955744339609E-3</v>
      </c>
      <c r="L25" s="13">
        <f t="shared" si="1"/>
        <v>7.1418471767172642E-2</v>
      </c>
    </row>
    <row r="26" spans="1:12" ht="13.5" customHeight="1" x14ac:dyDescent="0.15">
      <c r="A26" s="11" t="s">
        <v>17</v>
      </c>
      <c r="B26" s="12">
        <v>87.166339230654728</v>
      </c>
      <c r="C26" s="12">
        <v>0.48425744017030403</v>
      </c>
      <c r="D26" s="12">
        <v>1.6168551528048223</v>
      </c>
      <c r="E26" s="12">
        <v>86.448376630073966</v>
      </c>
      <c r="F26" s="12">
        <v>0.4802687590559665</v>
      </c>
      <c r="G26" s="12">
        <v>1.6008128111386812</v>
      </c>
      <c r="H26" s="12">
        <v>92.622387575746814</v>
      </c>
      <c r="I26" s="12">
        <v>0.51456881986526004</v>
      </c>
      <c r="J26" s="12">
        <v>1.5815876266775324</v>
      </c>
      <c r="K26" s="13">
        <f t="shared" si="0"/>
        <v>-8.236695574434183E-3</v>
      </c>
      <c r="L26" s="13">
        <f t="shared" si="1"/>
        <v>7.1418471767172642E-2</v>
      </c>
    </row>
    <row r="27" spans="1:12" ht="13.5" customHeight="1" x14ac:dyDescent="0.15">
      <c r="A27" s="11" t="s">
        <v>18</v>
      </c>
      <c r="B27" s="12">
        <v>174.33267846130946</v>
      </c>
      <c r="C27" s="12">
        <v>0.96851488034060806</v>
      </c>
      <c r="D27" s="12">
        <v>3.2337103056096446</v>
      </c>
      <c r="E27" s="12">
        <v>172.89675326014793</v>
      </c>
      <c r="F27" s="12">
        <v>0.960537518111933</v>
      </c>
      <c r="G27" s="12">
        <v>3.2016256222773625</v>
      </c>
      <c r="H27" s="12">
        <v>185.24477515149363</v>
      </c>
      <c r="I27" s="12">
        <v>1.0291376397305201</v>
      </c>
      <c r="J27" s="12">
        <v>3.1631752533550648</v>
      </c>
      <c r="K27" s="13">
        <f t="shared" si="0"/>
        <v>-8.236695574434183E-3</v>
      </c>
      <c r="L27" s="13">
        <f t="shared" si="1"/>
        <v>7.1418471767172642E-2</v>
      </c>
    </row>
    <row r="28" spans="1:12" ht="13.5" customHeight="1" x14ac:dyDescent="0.15">
      <c r="A28" s="11" t="s">
        <v>19</v>
      </c>
      <c r="B28" s="12">
        <v>230.99079896123499</v>
      </c>
      <c r="C28" s="12">
        <v>1.2832822164513056</v>
      </c>
      <c r="D28" s="12">
        <v>4.2846661549327782</v>
      </c>
      <c r="E28" s="12">
        <v>229.08819806969601</v>
      </c>
      <c r="F28" s="12">
        <v>1.2727122114983112</v>
      </c>
      <c r="G28" s="12">
        <v>4.2421539495175047</v>
      </c>
      <c r="H28" s="12">
        <v>245.44932707572909</v>
      </c>
      <c r="I28" s="12">
        <v>1.3636073726429394</v>
      </c>
      <c r="J28" s="12">
        <v>4.1912072106954614</v>
      </c>
      <c r="K28" s="13">
        <f t="shared" si="0"/>
        <v>-8.2366955744339609E-3</v>
      </c>
      <c r="L28" s="13">
        <f t="shared" si="1"/>
        <v>7.1418471767172864E-2</v>
      </c>
    </row>
    <row r="29" spans="1:12" ht="13.5" customHeight="1" x14ac:dyDescent="0.15">
      <c r="A29" s="11" t="s">
        <v>20</v>
      </c>
      <c r="B29" s="12">
        <v>540.29700000000003</v>
      </c>
      <c r="C29" s="12">
        <v>3.0016500000000002</v>
      </c>
      <c r="D29" s="12">
        <v>10.022010746411674</v>
      </c>
      <c r="E29" s="12">
        <v>589.428</v>
      </c>
      <c r="F29" s="12">
        <v>3.2746</v>
      </c>
      <c r="G29" s="12">
        <v>10.914767060132396</v>
      </c>
      <c r="H29" s="12">
        <v>701.85599999999988</v>
      </c>
      <c r="I29" s="12">
        <v>3.8991999999999996</v>
      </c>
      <c r="J29" s="12">
        <v>11.984648575395306</v>
      </c>
      <c r="K29" s="13">
        <f t="shared" si="0"/>
        <v>9.0933320007329232E-2</v>
      </c>
      <c r="L29" s="13">
        <f t="shared" si="1"/>
        <v>0.19074085384474415</v>
      </c>
    </row>
    <row r="30" spans="1:12" ht="13.5" customHeight="1" x14ac:dyDescent="0.15">
      <c r="A30" s="11" t="s">
        <v>21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3.5" customHeight="1" x14ac:dyDescent="0.15">
      <c r="A31" s="3" t="s">
        <v>22</v>
      </c>
      <c r="B31" s="4">
        <v>5391.1037781859341</v>
      </c>
      <c r="C31" s="4">
        <v>29.950576545477411</v>
      </c>
      <c r="D31" s="4">
        <v>100</v>
      </c>
      <c r="E31" s="4">
        <v>5400.2801594636157</v>
      </c>
      <c r="F31" s="4">
        <v>30.001556441464533</v>
      </c>
      <c r="G31" s="4">
        <v>100</v>
      </c>
      <c r="H31" s="4">
        <v>5856.2918685903114</v>
      </c>
      <c r="I31" s="4">
        <v>32.534954825501728</v>
      </c>
      <c r="J31" s="4">
        <v>100</v>
      </c>
      <c r="K31" s="16">
        <f t="shared" si="0"/>
        <v>1.7021340443885702E-3</v>
      </c>
      <c r="L31" s="16">
        <f t="shared" si="1"/>
        <v>8.4442231821541203E-2</v>
      </c>
    </row>
    <row r="32" spans="1:12" ht="13.5" customHeight="1" x14ac:dyDescent="0.15">
      <c r="A32" s="11" t="s">
        <v>23</v>
      </c>
      <c r="B32" s="12">
        <v>211.60095340880949</v>
      </c>
      <c r="C32" s="12">
        <v>1.1755608522711638</v>
      </c>
      <c r="D32" s="14"/>
      <c r="E32" s="12">
        <v>213.71949627999996</v>
      </c>
      <c r="F32" s="12">
        <v>1.1873305348888887</v>
      </c>
      <c r="G32" s="14"/>
      <c r="H32" s="12">
        <v>247.34419196333332</v>
      </c>
      <c r="I32" s="12">
        <v>1.3741343997962963</v>
      </c>
      <c r="J32" s="14"/>
      <c r="K32" s="13">
        <f t="shared" si="0"/>
        <v>1.001197223860073E-2</v>
      </c>
      <c r="L32" s="13">
        <f t="shared" si="1"/>
        <v>0.15733097012020236</v>
      </c>
    </row>
    <row r="33" spans="1:12" ht="13.5" customHeight="1" x14ac:dyDescent="0.15">
      <c r="A33" s="3" t="s">
        <v>24</v>
      </c>
      <c r="B33" s="4">
        <v>5602.7047315947439</v>
      </c>
      <c r="C33" s="4">
        <v>31.126137397748575</v>
      </c>
      <c r="D33" s="4"/>
      <c r="E33" s="4">
        <v>5613.9996557436161</v>
      </c>
      <c r="F33" s="4">
        <v>31.188886976353423</v>
      </c>
      <c r="G33" s="4"/>
      <c r="H33" s="4">
        <v>6103.6360605536447</v>
      </c>
      <c r="I33" s="4">
        <v>33.909089225298025</v>
      </c>
      <c r="J33" s="4"/>
      <c r="K33" s="16">
        <f t="shared" si="0"/>
        <v>2.0159770485812523E-3</v>
      </c>
      <c r="L33" s="16">
        <f t="shared" si="1"/>
        <v>8.7217035061462278E-2</v>
      </c>
    </row>
    <row r="34" spans="1:12" ht="13.5" customHeight="1" x14ac:dyDescent="0.15">
      <c r="A34" s="5" t="s">
        <v>25</v>
      </c>
      <c r="B34" s="6">
        <v>7819.2</v>
      </c>
      <c r="C34" s="6">
        <v>43.44</v>
      </c>
      <c r="D34" s="6"/>
      <c r="E34" s="6">
        <v>7920</v>
      </c>
      <c r="F34" s="6">
        <v>44</v>
      </c>
      <c r="G34" s="6"/>
      <c r="H34" s="6">
        <v>11210.4</v>
      </c>
      <c r="I34" s="6">
        <v>62.28</v>
      </c>
      <c r="J34" s="6"/>
      <c r="K34" s="7">
        <f t="shared" si="0"/>
        <v>1.2891344383057168E-2</v>
      </c>
      <c r="L34" s="7">
        <f t="shared" si="1"/>
        <v>0.4154545454545453</v>
      </c>
    </row>
    <row r="35" spans="1:12" ht="13.5" customHeight="1" x14ac:dyDescent="0.15">
      <c r="A35" s="3" t="s">
        <v>26</v>
      </c>
      <c r="B35" s="4">
        <v>2428.0962218140658</v>
      </c>
      <c r="C35" s="4">
        <v>13.489423454522587</v>
      </c>
      <c r="D35" s="4"/>
      <c r="E35" s="4">
        <v>2519.7198405363843</v>
      </c>
      <c r="F35" s="4">
        <v>13.998443558535469</v>
      </c>
      <c r="G35" s="4"/>
      <c r="H35" s="4">
        <v>5354.1081314096882</v>
      </c>
      <c r="I35" s="4">
        <v>29.745045174498269</v>
      </c>
      <c r="J35" s="4"/>
      <c r="K35" s="16">
        <f t="shared" si="0"/>
        <v>3.7734756101990508E-2</v>
      </c>
      <c r="L35" s="16">
        <f t="shared" si="1"/>
        <v>1.1248823163887676</v>
      </c>
    </row>
    <row r="36" spans="1:12" ht="13.5" customHeight="1" x14ac:dyDescent="0.15">
      <c r="A36" s="5" t="s">
        <v>27</v>
      </c>
      <c r="B36" s="6">
        <v>2216.495268405256</v>
      </c>
      <c r="C36" s="6">
        <v>12.313862602251422</v>
      </c>
      <c r="D36" s="6"/>
      <c r="E36" s="6">
        <v>2306.0003442563839</v>
      </c>
      <c r="F36" s="6">
        <v>12.811113023646577</v>
      </c>
      <c r="G36" s="6"/>
      <c r="H36" s="6">
        <v>5106.7639394463549</v>
      </c>
      <c r="I36" s="6">
        <v>28.370910774701972</v>
      </c>
      <c r="J36" s="6"/>
      <c r="K36" s="7">
        <f t="shared" si="0"/>
        <v>4.0381352095339995E-2</v>
      </c>
      <c r="L36" s="7">
        <f t="shared" si="1"/>
        <v>1.2145547168567892</v>
      </c>
    </row>
    <row r="37" spans="1:12" ht="13.5" customHeight="1" x14ac:dyDescent="0.15">
      <c r="A37" s="3" t="s">
        <v>28</v>
      </c>
      <c r="B37" s="18">
        <v>128.97570744923445</v>
      </c>
      <c r="C37" s="18"/>
      <c r="D37" s="4"/>
      <c r="E37" s="18">
        <v>127.59090126690036</v>
      </c>
      <c r="F37" s="18"/>
      <c r="G37" s="4"/>
      <c r="H37" s="18">
        <v>98.003148049994294</v>
      </c>
      <c r="I37" s="18"/>
      <c r="J37" s="4"/>
      <c r="K37" s="16">
        <f t="shared" si="0"/>
        <v>-1.0736953568400875E-2</v>
      </c>
      <c r="L37" s="16">
        <f t="shared" si="1"/>
        <v>-0.23189547940423338</v>
      </c>
    </row>
    <row r="38" spans="1:12" ht="13.5" customHeight="1" x14ac:dyDescent="0.15">
      <c r="A38" s="5" t="s">
        <v>29</v>
      </c>
      <c r="B38" s="19">
        <v>31.126137397748575</v>
      </c>
      <c r="C38" s="19"/>
      <c r="D38" s="6"/>
      <c r="E38" s="19">
        <v>31.188886976353423</v>
      </c>
      <c r="F38" s="19"/>
      <c r="G38" s="6"/>
      <c r="H38" s="19">
        <v>33.909089225298025</v>
      </c>
      <c r="I38" s="19"/>
      <c r="J38" s="6"/>
      <c r="K38" s="7">
        <f t="shared" si="0"/>
        <v>2.0159770485812523E-3</v>
      </c>
      <c r="L38" s="7">
        <f t="shared" si="1"/>
        <v>8.7217035061462278E-2</v>
      </c>
    </row>
    <row r="40" spans="1:12" x14ac:dyDescent="0.15">
      <c r="A40" s="8" t="s">
        <v>35</v>
      </c>
    </row>
  </sheetData>
  <mergeCells count="15">
    <mergeCell ref="K7:L7"/>
    <mergeCell ref="B6:L6"/>
    <mergeCell ref="A3:M3"/>
    <mergeCell ref="A4:M4"/>
    <mergeCell ref="A1:M1"/>
    <mergeCell ref="A2:M2"/>
    <mergeCell ref="B7:D7"/>
    <mergeCell ref="E7:G7"/>
    <mergeCell ref="H7:J7"/>
    <mergeCell ref="B37:C37"/>
    <mergeCell ref="B38:C38"/>
    <mergeCell ref="E37:F37"/>
    <mergeCell ref="E38:F38"/>
    <mergeCell ref="H37:I37"/>
    <mergeCell ref="H38:I38"/>
  </mergeCells>
  <pageMargins left="0.511811024" right="0.511811024" top="0.78740157499999996" bottom="0.78740157499999996" header="0.31496062000000002" footer="0.31496062000000002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Custo_Milho_alta_2020</vt:lpstr>
      <vt:lpstr>Custo_Milho_alta_2020!Area_de_impressao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2019-08-06T14:14:05Z</cp:lastPrinted>
  <dcterms:created xsi:type="dcterms:W3CDTF">1999-07-19T11:40:25Z</dcterms:created>
  <dcterms:modified xsi:type="dcterms:W3CDTF">2022-03-09T20:18:05Z</dcterms:modified>
</cp:coreProperties>
</file>