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1835"/>
  </bookViews>
  <sheets>
    <sheet name="Custo_Milho_2022" sheetId="6" r:id="rId1"/>
  </sheets>
  <externalReferences>
    <externalReference r:id="rId2"/>
  </externalReferences>
  <definedNames>
    <definedName name="_xlnm.Print_Area" localSheetId="0">Custo_Milho_2022!$A$1:$P$41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<sst xmlns="http://schemas.openxmlformats.org/spreadsheetml/2006/main" count="53" uniqueCount="42">
  <si>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</si>
  <si>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</si>
  <si>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</si>
  <si>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</si>
  <si>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</si>
  <si>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</si>
  <si>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</si>
  <si>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</si>
  <si>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</si>
  <si>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</si>
  <si>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</si>
  <si>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</si>
  <si>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</si>
  <si>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</si>
  <si>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</si>
  <si>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</si>
  <si>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</si>
  <si>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</si>
  <si>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</si>
  <si>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</si>
  <si>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</si>
  <si>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</si>
  <si>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</si>
  <si>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</si>
  <si>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</si>
  <si>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</si>
  <si>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</si>
  <si>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</si>
  <si>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</si>
  <si>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</si>
  <si>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</si>
  <si>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Fonte: Epagri/Cepa.</t>
  </si>
  <si>
    <t>MILHO: MÉDIA UTILIZAÇÃO DE TECNOLOGIA</t>
  </si>
  <si>
    <t>SISTEMA DE CULTIVO: Plantio direto e semente transgênica</t>
  </si>
  <si>
    <t>Rendimento médio esperado (saco kg/ha) - 140</t>
  </si>
  <si>
    <t>Outubro</t>
  </si>
  <si>
    <t>Julho</t>
  </si>
  <si>
    <t>CUSTO DE PRODUÇÃO REFERENCIAL</t>
  </si>
  <si>
    <t>Variação (%)</t>
  </si>
  <si>
    <t>jul/abr</t>
  </si>
  <si>
    <t>out/jul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</si>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</sst>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sz val="10"/>
      <name val="Arial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4" fontId="2" fillId="3" borderId="0" xfId="0" applyNumberFormat="1" applyFont="1" applyFill="1"/>
    <xf numFmtId="4" fontId="7" fillId="3" borderId="0" xfId="0" applyNumberFormat="1" applyFont="1" applyFill="1" applyBorder="1" applyAlignment="1">
      <alignment vertical="center"/>
    </xf>
    <xf numFmtId="4" fontId="7" fillId="3" borderId="0" xfId="2" applyNumberFormat="1" applyFont="1" applyFill="1" applyBorder="1" applyAlignment="1">
      <alignment vertical="center"/>
    </xf>
    <xf numFmtId="4" fontId="1" fillId="0" borderId="0" xfId="0" applyNumberFormat="1" applyFont="1"/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7" fillId="0" borderId="0" xfId="2" applyNumberFormat="1" applyFont="1" applyFill="1" applyBorder="1" applyAlignment="1">
      <alignment vertical="center"/>
    </xf>
    <xf numFmtId="4" fontId="1" fillId="0" borderId="0" xfId="0" applyNumberFormat="1" applyFont="1" applyFill="1"/>
    <xf numFmtId="4" fontId="1" fillId="2" borderId="0" xfId="0" applyNumberFormat="1" applyFont="1" applyFill="1"/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right" vertical="center"/>
    </xf>
    <xf numFmtId="4" fontId="7" fillId="2" borderId="0" xfId="2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2" applyNumberFormat="1" applyFont="1" applyFill="1" applyBorder="1" applyAlignment="1">
      <alignment vertical="center"/>
    </xf>
    <xf numFmtId="4" fontId="9" fillId="2" borderId="0" xfId="2" applyNumberFormat="1" applyFont="1" applyFill="1" applyBorder="1" applyAlignment="1">
      <alignment vertical="center"/>
    </xf>
    <xf numFmtId="4" fontId="7" fillId="3" borderId="0" xfId="2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Normal" xfId="0" builtinId="0"/>
    <cellStyle name="Normal 3" xfId="1"/>
    <cellStyle name="Vírgula" xfId="2" builtinId="3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do milho média utilização de tecnologia (%) - Outubro-2022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956521739130432E-2"/>
          <c:y val="0.31843986540685781"/>
          <c:w val="0.5545158050895812"/>
          <c:h val="0.607326682333037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1C-4599-836B-F3D28D097F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1C-4599-836B-F3D28D097F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1C-4599-836B-F3D28D097F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1C-4599-836B-F3D28D097F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A1C-4599-836B-F3D28D097F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A1C-4599-836B-F3D28D097F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A1C-4599-836B-F3D28D097F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A1C-4599-836B-F3D28D097F00}"/>
              </c:ext>
            </c:extLst>
          </c:dPt>
          <c:dLbls>
            <c:dLbl>
              <c:idx val="1"/>
              <c:layout>
                <c:manualLayout>
                  <c:x val="5.7190459888166153E-3"/>
                  <c:y val="1.7003870265249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239552664612573"/>
                  <c:y val="-3.34210640117325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4225721784776906E-3"/>
                  <c:y val="2.0941627061210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23074289626843E-2"/>
                  <c:y val="-3.83949410336355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033778386397421E-3"/>
                  <c:y val="-9.346779315890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32477462056372E-2"/>
                  <c:y val="-0.10403796924435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9078626041310052E-2"/>
                  <c:y val="0.113687510639292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[1]Custo_Milho_media_tecnologia!$N$8:$N$15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[1]Custo_Milho_media_tecnologia!$P$8:$P$15</c:f>
              <c:numCache>
                <c:formatCode>General</c:formatCode>
                <c:ptCount val="8"/>
                <c:pt idx="0">
                  <c:v>57.785783480418814</c:v>
                </c:pt>
                <c:pt idx="1">
                  <c:v>4.1616053957423942</c:v>
                </c:pt>
                <c:pt idx="2">
                  <c:v>16.604834205387384</c:v>
                </c:pt>
                <c:pt idx="3">
                  <c:v>0.785522230815486</c:v>
                </c:pt>
                <c:pt idx="4">
                  <c:v>1.5867549062472817</c:v>
                </c:pt>
                <c:pt idx="5">
                  <c:v>3.5701985390563835</c:v>
                </c:pt>
                <c:pt idx="6">
                  <c:v>3.8022614440950488</c:v>
                </c:pt>
                <c:pt idx="7">
                  <c:v>11.703039798237201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A1C-4599-836B-F3D28D097F0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6942827798695"/>
          <c:y val="0.31059259827706581"/>
          <c:w val="0.3353392673741869"/>
          <c:h val="0.6738146047207587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85725</xdr:colOff>
      <xdr:row>5</xdr:row>
      <xdr:rowOff>47624</xdr:rowOff>
    </xdr:from>
    <xdr:to>
      <xdr:col>14</xdr:col>
      <xdr:colOff>428625</xdr:colOff>
      <xdr:row>28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N8" t="str">
            <v>1 - INSUMOS</v>
          </cell>
        </row>
      </sheetData>
      <sheetData sheetId="7">
        <row r="8">
          <cell r="N8" t="str">
            <v>1 - INSUMOS</v>
          </cell>
        </row>
      </sheetData>
      <sheetData sheetId="8">
        <row r="11">
          <cell r="N11" t="str">
            <v>1 - INSUMOS</v>
          </cell>
        </row>
      </sheetData>
      <sheetData sheetId="9">
        <row r="8">
          <cell r="N8" t="str">
            <v>1 - INSUMOS</v>
          </cell>
          <cell r="P8">
            <v>57.785783480418814</v>
          </cell>
        </row>
        <row r="9">
          <cell r="N9" t="str">
            <v>2 - SERVIÇOS MÃO-DE-OBRA</v>
          </cell>
          <cell r="P9">
            <v>4.1616053957423942</v>
          </cell>
        </row>
        <row r="10">
          <cell r="N10" t="str">
            <v>3 - SERVIÇOS MECÂNICOS</v>
          </cell>
          <cell r="P10">
            <v>16.604834205387384</v>
          </cell>
        </row>
        <row r="11">
          <cell r="N11" t="str">
            <v xml:space="preserve">4 - DESPESAS GERAIS </v>
          </cell>
          <cell r="P11">
            <v>0.785522230815486</v>
          </cell>
        </row>
        <row r="12">
          <cell r="N12" t="str">
            <v>5 - ASSISTÊNCIA TÉCNICA</v>
          </cell>
          <cell r="P12">
            <v>1.5867549062472817</v>
          </cell>
        </row>
        <row r="13">
          <cell r="N13" t="str">
            <v>6 - SEGURO DA PRODUÇÃO (PROAGRO)</v>
          </cell>
          <cell r="P13">
            <v>3.5701985390563835</v>
          </cell>
        </row>
        <row r="14">
          <cell r="N14" t="str">
            <v>7 - CUSTOS FINANCEIROS</v>
          </cell>
          <cell r="P14">
            <v>3.8022614440950488</v>
          </cell>
        </row>
        <row r="15">
          <cell r="N15" t="str">
            <v>8 - DESPESAS DE COMERCIALIZAÇÃO</v>
          </cell>
          <cell r="P15">
            <v>11.703039798237201</v>
          </cell>
        </row>
      </sheetData>
      <sheetData sheetId="10">
        <row r="7">
          <cell r="N7" t="str">
            <v>1 - INSUMOS</v>
          </cell>
        </row>
      </sheetData>
      <sheetData sheetId="11">
        <row r="7">
          <cell r="N7" t="str">
            <v>1 - INSUMOS</v>
          </cell>
        </row>
      </sheetData>
      <sheetData sheetId="12">
        <row r="7">
          <cell r="N7" t="str">
            <v>1 - INSUMOS</v>
          </cell>
        </row>
      </sheetData>
      <sheetData sheetId="13">
        <row r="8">
          <cell r="N8" t="str">
            <v>1 - INSUMOS</v>
          </cell>
        </row>
      </sheetData>
      <sheetData sheetId="14">
        <row r="7">
          <cell r="N7" t="str">
            <v>1 - INSUMOS</v>
          </cell>
        </row>
      </sheetData>
      <sheetData sheetId="15">
        <row r="7">
          <cell r="N7" t="str">
            <v>1 - INSUMOS</v>
          </cell>
        </row>
      </sheetData>
      <sheetData sheetId="16">
        <row r="6">
          <cell r="N6" t="str">
            <v>1 - INSUMOS</v>
          </cell>
        </row>
      </sheetData>
      <sheetData sheetId="17">
        <row r="6">
          <cell r="N6" t="str">
            <v>1 - INSUMOS</v>
          </cell>
        </row>
      </sheetData>
      <sheetData sheetId="18">
        <row r="6">
          <cell r="M6" t="str">
            <v>1 - INSUMOS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10" width="10.5703125" style="1" customWidth="1"/>
    <col min="11" max="12" width="12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x14ac:dyDescent="0.2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x14ac:dyDescent="0.2">
      <c r="A3" s="34" t="s">
        <v>33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" x14ac:dyDescent="0.2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6" spans="1:13" ht="13.5" customHeight="1" x14ac:dyDescent="0.15">
      <c r="A6" s="5" t="s">
        <v>29</v>
      </c>
      <c r="B6" s="40">
        <v>2022</v>
      </c>
      <c r="C6" s="41"/>
      <c r="D6" s="41"/>
      <c r="E6" s="41"/>
      <c r="F6" s="41"/>
      <c r="G6" s="41"/>
      <c r="H6" s="41"/>
      <c r="I6" s="41"/>
      <c r="J6" s="42"/>
      <c r="K6" s="36" t="s">
        <v>38</v>
      </c>
      <c r="L6" s="37"/>
    </row>
    <row r="7" spans="1:13" ht="13.5" customHeight="1" x14ac:dyDescent="0.15">
      <c r="A7" s="9" t="s">
        <v>30</v>
      </c>
      <c r="B7" s="35" t="s">
        <v>41</v>
      </c>
      <c r="C7" s="35"/>
      <c r="D7" s="35"/>
      <c r="E7" s="35" t="s">
        <v>36</v>
      </c>
      <c r="F7" s="35"/>
      <c r="G7" s="35"/>
      <c r="H7" s="35" t="s">
        <v>35</v>
      </c>
      <c r="I7" s="35"/>
      <c r="J7" s="35"/>
      <c r="K7" s="38"/>
      <c r="L7" s="39"/>
    </row>
    <row r="8" spans="1:13" ht="13.5" customHeight="1" x14ac:dyDescent="0.15">
      <c r="A8" s="5" t="s">
        <v>2</v>
      </c>
      <c r="B8" s="7" t="s">
        <v>28</v>
      </c>
      <c r="C8" s="8" t="s">
        <v>3</v>
      </c>
      <c r="D8" s="8" t="s">
        <v>4</v>
      </c>
      <c r="E8" s="7" t="s">
        <v>28</v>
      </c>
      <c r="F8" s="10" t="s">
        <v>3</v>
      </c>
      <c r="G8" s="10" t="s">
        <v>4</v>
      </c>
      <c r="H8" s="7" t="s">
        <v>28</v>
      </c>
      <c r="I8" s="10" t="s">
        <v>3</v>
      </c>
      <c r="J8" s="10" t="s">
        <v>4</v>
      </c>
      <c r="K8" s="11" t="s">
        <v>39</v>
      </c>
      <c r="L8" s="11" t="s">
        <v>40</v>
      </c>
    </row>
    <row r="9" spans="1:13" ht="13.5" customHeight="1" x14ac:dyDescent="0.15">
      <c r="A9" s="6" t="s">
        <v>5</v>
      </c>
      <c r="B9" s="13">
        <v>4422.0219309523809</v>
      </c>
      <c r="C9" s="13">
        <v>31.58587093537415</v>
      </c>
      <c r="D9" s="13">
        <v>61.219938832190714</v>
      </c>
      <c r="E9" s="13">
        <v>4151.2015000000001</v>
      </c>
      <c r="F9" s="13">
        <v>29.651439285714286</v>
      </c>
      <c r="G9" s="13">
        <v>59.179615900440133</v>
      </c>
      <c r="H9" s="14">
        <v>3745.3237142857138</v>
      </c>
      <c r="I9" s="15">
        <v>26.752312244897954</v>
      </c>
      <c r="J9" s="15">
        <v>57.785783480418814</v>
      </c>
      <c r="K9" s="13">
        <f>(E9/B9-1)*100</f>
        <v>-6.1243574812857915</v>
      </c>
      <c r="L9" s="13">
        <f>(H9/E9-1)*100</f>
        <v>-9.7773568860554327</v>
      </c>
    </row>
    <row r="10" spans="1:13" ht="13.5" customHeight="1" x14ac:dyDescent="0.15">
      <c r="A10" s="1" t="s">
        <v>0</v>
      </c>
      <c r="B10" s="16">
        <v>831.32166666666672</v>
      </c>
      <c r="C10" s="16">
        <v>5.9380119047619049</v>
      </c>
      <c r="D10" s="16">
        <v>11.509092984585703</v>
      </c>
      <c r="E10" s="16">
        <v>831.26</v>
      </c>
      <c r="F10" s="16">
        <v>5.9375714285714283</v>
      </c>
      <c r="G10" s="16">
        <v>11.85046004473641</v>
      </c>
      <c r="H10" s="17">
        <v>806.2071428571428</v>
      </c>
      <c r="I10" s="18">
        <v>5.7586224489795912</v>
      </c>
      <c r="J10" s="19">
        <v>12.43879433433561</v>
      </c>
      <c r="K10" s="20">
        <f t="shared" ref="K10:K38" si="0">(E10/B10-1)*100</f>
        <v>-7.4179068270896487E-3</v>
      </c>
      <c r="L10" s="20">
        <f t="shared" ref="L10:L38" si="1">(H10/E10-1)*100</f>
        <v>-3.0138412942830373</v>
      </c>
    </row>
    <row r="11" spans="1:13" ht="13.5" customHeight="1" x14ac:dyDescent="0.15">
      <c r="A11" s="3" t="s">
        <v>6</v>
      </c>
      <c r="B11" s="21">
        <v>3113.7685000000001</v>
      </c>
      <c r="C11" s="21">
        <v>22.241203571428571</v>
      </c>
      <c r="D11" s="21">
        <v>43.108044257606601</v>
      </c>
      <c r="E11" s="21">
        <v>2834.8650000000002</v>
      </c>
      <c r="F11" s="21">
        <v>20.249035714285714</v>
      </c>
      <c r="G11" s="21">
        <v>40.413895068596695</v>
      </c>
      <c r="H11" s="22">
        <v>2469.5192857142856</v>
      </c>
      <c r="I11" s="23">
        <v>17.639423469387754</v>
      </c>
      <c r="J11" s="24">
        <v>38.101674950203808</v>
      </c>
      <c r="K11" s="21">
        <f t="shared" si="0"/>
        <v>-8.9571045503222138</v>
      </c>
      <c r="L11" s="21">
        <f t="shared" si="1"/>
        <v>-12.887587743533279</v>
      </c>
    </row>
    <row r="12" spans="1:13" ht="13.5" customHeight="1" x14ac:dyDescent="0.15">
      <c r="A12" s="1" t="s">
        <v>7</v>
      </c>
      <c r="B12" s="16">
        <v>476.93176428571428</v>
      </c>
      <c r="C12" s="16">
        <v>3.4066554591836735</v>
      </c>
      <c r="D12" s="16">
        <v>6.6028015899984114</v>
      </c>
      <c r="E12" s="16">
        <v>485.07649999999995</v>
      </c>
      <c r="F12" s="16">
        <v>3.4648321428571425</v>
      </c>
      <c r="G12" s="16">
        <v>6.9152607871070195</v>
      </c>
      <c r="H12" s="17">
        <v>469.5972857142857</v>
      </c>
      <c r="I12" s="18">
        <v>3.3542663265306123</v>
      </c>
      <c r="J12" s="19">
        <v>7.2453141958794109</v>
      </c>
      <c r="K12" s="20">
        <f t="shared" si="0"/>
        <v>1.7077360587386625</v>
      </c>
      <c r="L12" s="20">
        <f t="shared" si="1"/>
        <v>-3.1910872379334543</v>
      </c>
    </row>
    <row r="13" spans="1:13" ht="13.5" customHeight="1" x14ac:dyDescent="0.15">
      <c r="A13" s="6" t="s">
        <v>8</v>
      </c>
      <c r="B13" s="13">
        <v>253.08924999999999</v>
      </c>
      <c r="C13" s="13">
        <v>1.807780357142857</v>
      </c>
      <c r="D13" s="13">
        <v>3.5038515516244901</v>
      </c>
      <c r="E13" s="13">
        <v>259.66600000000005</v>
      </c>
      <c r="F13" s="13">
        <v>1.8547571428571432</v>
      </c>
      <c r="G13" s="13">
        <v>3.7018039578188842</v>
      </c>
      <c r="H13" s="14">
        <v>269.73</v>
      </c>
      <c r="I13" s="15">
        <v>1.9266428571428573</v>
      </c>
      <c r="J13" s="15">
        <v>4.1616053957423942</v>
      </c>
      <c r="K13" s="13">
        <f t="shared" si="0"/>
        <v>2.5985892328497018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6">
        <v>82.082999999999998</v>
      </c>
      <c r="C14" s="16">
        <v>0.5863071428571428</v>
      </c>
      <c r="D14" s="16">
        <v>1.136384287013348</v>
      </c>
      <c r="E14" s="16">
        <v>84.216000000000008</v>
      </c>
      <c r="F14" s="16">
        <v>0.60154285714285716</v>
      </c>
      <c r="G14" s="16">
        <v>1.200585067400719</v>
      </c>
      <c r="H14" s="25">
        <v>87.480000000000018</v>
      </c>
      <c r="I14" s="18">
        <v>0.624857142857143</v>
      </c>
      <c r="J14" s="19">
        <v>1.3497098580786144</v>
      </c>
      <c r="K14" s="20">
        <f t="shared" si="0"/>
        <v>2.5985892328496796</v>
      </c>
      <c r="L14" s="20">
        <f t="shared" si="1"/>
        <v>3.8757480763750518</v>
      </c>
    </row>
    <row r="15" spans="1:13" ht="13.5" customHeight="1" x14ac:dyDescent="0.15">
      <c r="A15" s="3" t="s">
        <v>10</v>
      </c>
      <c r="B15" s="21">
        <v>27.361000000000001</v>
      </c>
      <c r="C15" s="21">
        <v>0.1954357142857143</v>
      </c>
      <c r="D15" s="21">
        <v>0.3787947623377827</v>
      </c>
      <c r="E15" s="21">
        <v>28.072000000000003</v>
      </c>
      <c r="F15" s="21">
        <v>0.20051428571428573</v>
      </c>
      <c r="G15" s="21">
        <v>0.40019502246690636</v>
      </c>
      <c r="H15" s="26">
        <v>29.160000000000004</v>
      </c>
      <c r="I15" s="23">
        <v>0.20828571428571432</v>
      </c>
      <c r="J15" s="24">
        <v>0.44990328602620472</v>
      </c>
      <c r="K15" s="21">
        <f t="shared" si="0"/>
        <v>2.5985892328496796</v>
      </c>
      <c r="L15" s="21">
        <f t="shared" si="1"/>
        <v>3.8757480763750296</v>
      </c>
    </row>
    <row r="16" spans="1:13" ht="13.5" customHeight="1" x14ac:dyDescent="0.15">
      <c r="A16" s="1" t="s">
        <v>11</v>
      </c>
      <c r="B16" s="16">
        <v>116.28425000000001</v>
      </c>
      <c r="C16" s="16">
        <v>0.83060178571428578</v>
      </c>
      <c r="D16" s="16">
        <v>1.6098777399355766</v>
      </c>
      <c r="E16" s="16">
        <v>119.30600000000001</v>
      </c>
      <c r="F16" s="16">
        <v>0.85218571428571432</v>
      </c>
      <c r="G16" s="16">
        <v>1.7008288454843521</v>
      </c>
      <c r="H16" s="25">
        <v>123.93</v>
      </c>
      <c r="I16" s="18">
        <v>0.88521428571428573</v>
      </c>
      <c r="J16" s="19">
        <v>1.91208896561137</v>
      </c>
      <c r="K16" s="20">
        <f t="shared" si="0"/>
        <v>2.5985892328496796</v>
      </c>
      <c r="L16" s="20">
        <f t="shared" si="1"/>
        <v>3.8757480763750296</v>
      </c>
    </row>
    <row r="17" spans="1:12" ht="13.5" customHeight="1" x14ac:dyDescent="0.15">
      <c r="A17" s="3" t="s">
        <v>1</v>
      </c>
      <c r="B17" s="21">
        <v>27.361000000000001</v>
      </c>
      <c r="C17" s="21">
        <v>0.1954357142857143</v>
      </c>
      <c r="D17" s="21">
        <v>0.3787947623377827</v>
      </c>
      <c r="E17" s="21">
        <v>28.072000000000003</v>
      </c>
      <c r="F17" s="21">
        <v>0.20051428571428573</v>
      </c>
      <c r="G17" s="21">
        <v>0.40019502246690636</v>
      </c>
      <c r="H17" s="26">
        <v>29.160000000000004</v>
      </c>
      <c r="I17" s="23">
        <v>0.20828571428571432</v>
      </c>
      <c r="J17" s="24">
        <v>0.44990328602620472</v>
      </c>
      <c r="K17" s="21">
        <f t="shared" si="0"/>
        <v>2.5985892328496796</v>
      </c>
      <c r="L17" s="21">
        <f t="shared" si="1"/>
        <v>3.8757480763750296</v>
      </c>
    </row>
    <row r="18" spans="1:12" ht="13.5" customHeight="1" x14ac:dyDescent="0.15">
      <c r="A18" s="1" t="s">
        <v>12</v>
      </c>
      <c r="B18" s="16"/>
      <c r="C18" s="16"/>
      <c r="D18" s="16"/>
      <c r="E18" s="16"/>
      <c r="F18" s="16"/>
      <c r="G18" s="16"/>
      <c r="H18" s="17"/>
      <c r="I18" s="27"/>
      <c r="J18" s="19"/>
      <c r="K18" s="19"/>
      <c r="L18" s="19"/>
    </row>
    <row r="19" spans="1:12" ht="13.5" customHeight="1" x14ac:dyDescent="0.15">
      <c r="A19" s="6" t="s">
        <v>13</v>
      </c>
      <c r="B19" s="13">
        <v>1058.9013334571428</v>
      </c>
      <c r="C19" s="13">
        <v>7.5635809532653058</v>
      </c>
      <c r="D19" s="13">
        <v>14.659781402217009</v>
      </c>
      <c r="E19" s="13">
        <v>1121.5362948</v>
      </c>
      <c r="F19" s="13">
        <v>8.0109735342857142</v>
      </c>
      <c r="G19" s="13">
        <v>15.988645009081534</v>
      </c>
      <c r="H19" s="14">
        <v>1076.2245586285715</v>
      </c>
      <c r="I19" s="15">
        <v>7.6873182759183676</v>
      </c>
      <c r="J19" s="15">
        <v>16.604834205387384</v>
      </c>
      <c r="K19" s="13">
        <f t="shared" si="0"/>
        <v>5.9150894765959139</v>
      </c>
      <c r="L19" s="13">
        <f t="shared" si="1"/>
        <v>-4.0401488905456029</v>
      </c>
    </row>
    <row r="20" spans="1:12" ht="13.5" customHeight="1" x14ac:dyDescent="0.15">
      <c r="A20" s="1" t="s">
        <v>9</v>
      </c>
      <c r="B20" s="16">
        <v>55.330800000000004</v>
      </c>
      <c r="C20" s="16">
        <v>0.39522000000000002</v>
      </c>
      <c r="D20" s="16">
        <v>0.76601795387447047</v>
      </c>
      <c r="E20" s="16">
        <v>57.841828799999988</v>
      </c>
      <c r="F20" s="16">
        <v>0.4131559199999999</v>
      </c>
      <c r="G20" s="16">
        <v>0.82459432801877119</v>
      </c>
      <c r="H20" s="25">
        <v>55.367297142857133</v>
      </c>
      <c r="I20" s="28">
        <v>0.39548069387755097</v>
      </c>
      <c r="J20" s="19">
        <v>0.85424996306449652</v>
      </c>
      <c r="K20" s="20">
        <f t="shared" si="0"/>
        <v>4.5382116289661267</v>
      </c>
      <c r="L20" s="20">
        <f t="shared" si="1"/>
        <v>-4.2781006556674717</v>
      </c>
    </row>
    <row r="21" spans="1:12" ht="13.5" customHeight="1" x14ac:dyDescent="0.15">
      <c r="A21" s="3" t="s">
        <v>10</v>
      </c>
      <c r="B21" s="21">
        <v>251.95733300000001</v>
      </c>
      <c r="C21" s="21">
        <v>1.7996952357142857</v>
      </c>
      <c r="D21" s="21">
        <v>3.4881809171081675</v>
      </c>
      <c r="E21" s="21">
        <v>265.60199799999998</v>
      </c>
      <c r="F21" s="21">
        <v>1.8971571285714284</v>
      </c>
      <c r="G21" s="21">
        <v>3.7864276701647617</v>
      </c>
      <c r="H21" s="26">
        <v>260.77730000000003</v>
      </c>
      <c r="I21" s="29">
        <v>1.8626950000000002</v>
      </c>
      <c r="J21" s="24">
        <v>4.0234761382387312</v>
      </c>
      <c r="K21" s="21">
        <f t="shared" si="0"/>
        <v>5.4154665147213565</v>
      </c>
      <c r="L21" s="21">
        <f t="shared" si="1"/>
        <v>-1.8165141965535758</v>
      </c>
    </row>
    <row r="22" spans="1:12" ht="13.5" customHeight="1" x14ac:dyDescent="0.15">
      <c r="A22" s="1" t="s">
        <v>11</v>
      </c>
      <c r="B22" s="16">
        <v>324.28320045714287</v>
      </c>
      <c r="C22" s="16">
        <v>2.3163085746938776</v>
      </c>
      <c r="D22" s="16">
        <v>4.4894842237966071</v>
      </c>
      <c r="E22" s="16">
        <v>344.50246800000002</v>
      </c>
      <c r="F22" s="16">
        <v>2.4607319142857143</v>
      </c>
      <c r="G22" s="16">
        <v>4.9112344300785367</v>
      </c>
      <c r="H22" s="25">
        <v>317.71996148571429</v>
      </c>
      <c r="I22" s="28">
        <v>2.2694282963265309</v>
      </c>
      <c r="J22" s="19">
        <v>4.9020320544767504</v>
      </c>
      <c r="K22" s="20">
        <f t="shared" si="0"/>
        <v>6.2350647564702655</v>
      </c>
      <c r="L22" s="20">
        <f t="shared" si="1"/>
        <v>-7.7742567911837757</v>
      </c>
    </row>
    <row r="23" spans="1:12" ht="13.5" customHeight="1" x14ac:dyDescent="0.15">
      <c r="A23" s="3" t="s">
        <v>1</v>
      </c>
      <c r="B23" s="21">
        <v>427.33000000000004</v>
      </c>
      <c r="C23" s="21">
        <v>3.0523571428571432</v>
      </c>
      <c r="D23" s="21">
        <v>5.9160983074377649</v>
      </c>
      <c r="E23" s="21">
        <v>453.59</v>
      </c>
      <c r="F23" s="21">
        <v>3.239928571428571</v>
      </c>
      <c r="G23" s="21">
        <v>6.4663885808194657</v>
      </c>
      <c r="H23" s="26">
        <v>442.35999999999996</v>
      </c>
      <c r="I23" s="29">
        <v>3.1597142857142853</v>
      </c>
      <c r="J23" s="24">
        <v>6.8250760496074037</v>
      </c>
      <c r="K23" s="21">
        <f t="shared" si="0"/>
        <v>6.1451337373926274</v>
      </c>
      <c r="L23" s="21">
        <f t="shared" si="1"/>
        <v>-2.4758041403029174</v>
      </c>
    </row>
    <row r="24" spans="1:12" ht="13.5" customHeight="1" x14ac:dyDescent="0.15">
      <c r="A24" s="1" t="s">
        <v>12</v>
      </c>
      <c r="B24" s="16"/>
      <c r="C24" s="16"/>
      <c r="D24" s="16"/>
      <c r="E24" s="16"/>
      <c r="F24" s="16"/>
      <c r="G24" s="16"/>
      <c r="H24" s="25"/>
      <c r="I24" s="27"/>
      <c r="J24" s="19"/>
      <c r="K24" s="19"/>
      <c r="L24" s="19"/>
    </row>
    <row r="25" spans="1:12" ht="13.5" customHeight="1" x14ac:dyDescent="0.15">
      <c r="A25" s="6" t="s">
        <v>14</v>
      </c>
      <c r="B25" s="13">
        <v>57.340125144095246</v>
      </c>
      <c r="C25" s="13">
        <v>0.40957232245782321</v>
      </c>
      <c r="D25" s="13">
        <v>0.79383571786032225</v>
      </c>
      <c r="E25" s="13">
        <v>55.324037948000004</v>
      </c>
      <c r="F25" s="13">
        <v>0.39517169962857146</v>
      </c>
      <c r="G25" s="13">
        <v>0.78870064867340539</v>
      </c>
      <c r="H25" s="30">
        <v>50.912782729142855</v>
      </c>
      <c r="I25" s="15">
        <v>0.3636627337795918</v>
      </c>
      <c r="J25" s="15">
        <v>0.785522230815486</v>
      </c>
      <c r="K25" s="13">
        <f t="shared" si="0"/>
        <v>-3.5160146425017968</v>
      </c>
      <c r="L25" s="13">
        <f t="shared" si="1"/>
        <v>-7.9734874432039193</v>
      </c>
    </row>
    <row r="26" spans="1:12" ht="13.5" customHeight="1" x14ac:dyDescent="0.15">
      <c r="A26" s="6" t="s">
        <v>15</v>
      </c>
      <c r="B26" s="13">
        <v>115.8270527910724</v>
      </c>
      <c r="C26" s="13">
        <v>0.82733609136480291</v>
      </c>
      <c r="D26" s="13">
        <v>1.603548150077851</v>
      </c>
      <c r="E26" s="13">
        <v>111.75455665496001</v>
      </c>
      <c r="F26" s="13">
        <v>0.79824683324971435</v>
      </c>
      <c r="G26" s="13">
        <v>1.593175310320279</v>
      </c>
      <c r="H26" s="30">
        <v>102.84382111286857</v>
      </c>
      <c r="I26" s="15">
        <v>0.73459872223477551</v>
      </c>
      <c r="J26" s="15">
        <v>1.5867549062472817</v>
      </c>
      <c r="K26" s="13">
        <f t="shared" si="0"/>
        <v>-3.5160146425017968</v>
      </c>
      <c r="L26" s="13">
        <f t="shared" si="1"/>
        <v>-7.9734874432039193</v>
      </c>
    </row>
    <row r="27" spans="1:12" ht="13.5" customHeight="1" x14ac:dyDescent="0.15">
      <c r="A27" s="6" t="s">
        <v>16</v>
      </c>
      <c r="B27" s="13">
        <v>260.61086877991289</v>
      </c>
      <c r="C27" s="13">
        <v>1.8615062055708063</v>
      </c>
      <c r="D27" s="13">
        <v>3.6079833376751642</v>
      </c>
      <c r="E27" s="13">
        <v>251.44775247366002</v>
      </c>
      <c r="F27" s="13">
        <v>1.7960553748118573</v>
      </c>
      <c r="G27" s="13">
        <v>3.5846444482206281</v>
      </c>
      <c r="H27" s="30">
        <v>231.39859750395428</v>
      </c>
      <c r="I27" s="15">
        <v>1.6528471250282448</v>
      </c>
      <c r="J27" s="15">
        <v>3.5701985390563835</v>
      </c>
      <c r="K27" s="13">
        <f t="shared" si="0"/>
        <v>-3.5160146425017968</v>
      </c>
      <c r="L27" s="13">
        <f t="shared" si="1"/>
        <v>-7.9734874432039078</v>
      </c>
    </row>
    <row r="28" spans="1:12" ht="13.5" customHeight="1" x14ac:dyDescent="0.15">
      <c r="A28" s="6" t="s">
        <v>17</v>
      </c>
      <c r="B28" s="13">
        <v>277.55057525060727</v>
      </c>
      <c r="C28" s="13">
        <v>1.982504108932909</v>
      </c>
      <c r="D28" s="13">
        <v>3.8425022546240508</v>
      </c>
      <c r="E28" s="13">
        <v>267.79185638444795</v>
      </c>
      <c r="F28" s="13">
        <v>1.9127989741746283</v>
      </c>
      <c r="G28" s="13">
        <v>3.8176463373549692</v>
      </c>
      <c r="H28" s="30">
        <v>246.43950634171131</v>
      </c>
      <c r="I28" s="15">
        <v>1.7602821881550808</v>
      </c>
      <c r="J28" s="15">
        <v>3.8022614440950488</v>
      </c>
      <c r="K28" s="13">
        <f t="shared" si="0"/>
        <v>-3.5160146425017968</v>
      </c>
      <c r="L28" s="13">
        <f t="shared" si="1"/>
        <v>-7.9734874432039309</v>
      </c>
    </row>
    <row r="29" spans="1:12" ht="13.5" customHeight="1" x14ac:dyDescent="0.15">
      <c r="A29" s="6" t="s">
        <v>18</v>
      </c>
      <c r="B29" s="13">
        <v>777.83159999999998</v>
      </c>
      <c r="C29" s="13">
        <v>5.5559399999999997</v>
      </c>
      <c r="D29" s="13">
        <v>10.768558753730391</v>
      </c>
      <c r="E29" s="13">
        <v>795.85799999999995</v>
      </c>
      <c r="F29" s="13">
        <v>5.6846999999999994</v>
      </c>
      <c r="G29" s="13">
        <v>11.345768388090164</v>
      </c>
      <c r="H29" s="30">
        <v>758.52</v>
      </c>
      <c r="I29" s="15">
        <v>5.4180000000000001</v>
      </c>
      <c r="J29" s="15">
        <v>11.703039798237201</v>
      </c>
      <c r="K29" s="13">
        <f t="shared" si="0"/>
        <v>2.3175196276417731</v>
      </c>
      <c r="L29" s="13">
        <f t="shared" si="1"/>
        <v>-4.6915404506834069</v>
      </c>
    </row>
    <row r="30" spans="1:12" ht="13.5" customHeight="1" x14ac:dyDescent="0.15">
      <c r="A30" s="6" t="s">
        <v>19</v>
      </c>
      <c r="B30" s="13"/>
      <c r="C30" s="13"/>
      <c r="D30" s="13"/>
      <c r="E30" s="13"/>
      <c r="F30" s="13"/>
      <c r="G30" s="13"/>
      <c r="H30" s="31"/>
      <c r="I30" s="15"/>
      <c r="J30" s="15"/>
      <c r="K30" s="15"/>
      <c r="L30" s="15"/>
    </row>
    <row r="31" spans="1:12" ht="13.5" customHeight="1" x14ac:dyDescent="0.15">
      <c r="A31" s="2" t="s">
        <v>20</v>
      </c>
      <c r="B31" s="20">
        <v>7223.1727363752125</v>
      </c>
      <c r="C31" s="20">
        <v>51.59409097410866</v>
      </c>
      <c r="D31" s="20">
        <v>100</v>
      </c>
      <c r="E31" s="20">
        <v>7014.5799982610688</v>
      </c>
      <c r="F31" s="20">
        <v>50.10414284472192</v>
      </c>
      <c r="G31" s="20"/>
      <c r="H31" s="25">
        <v>6481.3929806019623</v>
      </c>
      <c r="I31" s="28">
        <v>46.295664147156877</v>
      </c>
      <c r="J31" s="28"/>
      <c r="K31" s="20">
        <f t="shared" si="0"/>
        <v>-2.8878270772023873</v>
      </c>
      <c r="L31" s="20">
        <f t="shared" si="1"/>
        <v>-7.6011253388126532</v>
      </c>
    </row>
    <row r="32" spans="1:12" ht="13.5" customHeight="1" x14ac:dyDescent="0.15">
      <c r="A32" s="6" t="s">
        <v>21</v>
      </c>
      <c r="B32" s="13">
        <v>348.42396720634918</v>
      </c>
      <c r="C32" s="13">
        <v>2.4887426229024943</v>
      </c>
      <c r="D32" s="13"/>
      <c r="E32" s="13">
        <v>363.38034130666665</v>
      </c>
      <c r="F32" s="13">
        <v>2.5955738664761903</v>
      </c>
      <c r="G32" s="13"/>
      <c r="H32" s="14">
        <v>359.51560932317454</v>
      </c>
      <c r="I32" s="15">
        <v>2.5679686380226752</v>
      </c>
      <c r="J32" s="15"/>
      <c r="K32" s="13">
        <f t="shared" si="0"/>
        <v>4.2925790152259502</v>
      </c>
      <c r="L32" s="13">
        <f t="shared" si="1"/>
        <v>-1.0635501000398229</v>
      </c>
    </row>
    <row r="33" spans="1:14" ht="13.5" customHeight="1" x14ac:dyDescent="0.15">
      <c r="A33" s="2" t="s">
        <v>22</v>
      </c>
      <c r="B33" s="20">
        <v>7571.596703581562</v>
      </c>
      <c r="C33" s="20">
        <v>54.08283359701116</v>
      </c>
      <c r="D33" s="20"/>
      <c r="E33" s="20">
        <v>7377.960339567735</v>
      </c>
      <c r="F33" s="20">
        <v>52.699716711198107</v>
      </c>
      <c r="G33" s="20"/>
      <c r="H33" s="25">
        <v>6840.9085899251368</v>
      </c>
      <c r="I33" s="28">
        <v>48.863632785179547</v>
      </c>
      <c r="J33" s="28"/>
      <c r="K33" s="20">
        <f t="shared" si="0"/>
        <v>-2.5574046214351553</v>
      </c>
      <c r="L33" s="20">
        <f t="shared" si="1"/>
        <v>-7.2791357627989601</v>
      </c>
    </row>
    <row r="34" spans="1:14" ht="13.5" customHeight="1" x14ac:dyDescent="0.15">
      <c r="A34" s="3" t="s">
        <v>23</v>
      </c>
      <c r="B34" s="21">
        <v>12020.4</v>
      </c>
      <c r="C34" s="21">
        <v>85.86</v>
      </c>
      <c r="D34" s="21"/>
      <c r="E34" s="21">
        <v>11410</v>
      </c>
      <c r="F34" s="21">
        <v>81.5</v>
      </c>
      <c r="G34" s="21"/>
      <c r="H34" s="26">
        <v>11788</v>
      </c>
      <c r="I34" s="29">
        <v>84.2</v>
      </c>
      <c r="J34" s="29"/>
      <c r="K34" s="21">
        <f t="shared" si="0"/>
        <v>-5.0780340088516169</v>
      </c>
      <c r="L34" s="21">
        <f t="shared" si="1"/>
        <v>3.3128834355828252</v>
      </c>
    </row>
    <row r="35" spans="1:14" ht="13.5" customHeight="1" x14ac:dyDescent="0.15">
      <c r="A35" s="2" t="s">
        <v>24</v>
      </c>
      <c r="B35" s="20">
        <v>4797.2272636247872</v>
      </c>
      <c r="C35" s="20">
        <v>34.265909025891339</v>
      </c>
      <c r="D35" s="20"/>
      <c r="E35" s="20">
        <v>4395.4200017389312</v>
      </c>
      <c r="F35" s="20">
        <v>31.39585715527808</v>
      </c>
      <c r="G35" s="20"/>
      <c r="H35" s="25">
        <v>5306.6070193980377</v>
      </c>
      <c r="I35" s="28">
        <v>37.904335852843126</v>
      </c>
      <c r="J35" s="28"/>
      <c r="K35" s="20">
        <f t="shared" si="0"/>
        <v>-8.3758229453205111</v>
      </c>
      <c r="L35" s="20">
        <f t="shared" si="1"/>
        <v>20.730374282744755</v>
      </c>
      <c r="N35" s="12"/>
    </row>
    <row r="36" spans="1:14" ht="13.5" customHeight="1" x14ac:dyDescent="0.15">
      <c r="A36" s="3" t="s">
        <v>25</v>
      </c>
      <c r="B36" s="21">
        <v>4448.8032964184376</v>
      </c>
      <c r="C36" s="21">
        <v>31.77716640298884</v>
      </c>
      <c r="D36" s="21"/>
      <c r="E36" s="21">
        <v>4032.039660432265</v>
      </c>
      <c r="F36" s="21">
        <v>28.800283288801893</v>
      </c>
      <c r="G36" s="21"/>
      <c r="H36" s="26">
        <v>4947.0914100748632</v>
      </c>
      <c r="I36" s="29">
        <v>35.336367214820449</v>
      </c>
      <c r="J36" s="29"/>
      <c r="K36" s="21">
        <f t="shared" si="0"/>
        <v>-9.3679942271597696</v>
      </c>
      <c r="L36" s="21">
        <f t="shared" si="1"/>
        <v>22.694512621547425</v>
      </c>
    </row>
    <row r="37" spans="1:14" ht="13.5" customHeight="1" x14ac:dyDescent="0.15">
      <c r="A37" s="2" t="s">
        <v>26</v>
      </c>
      <c r="B37" s="32">
        <v>88.185379729577946</v>
      </c>
      <c r="C37" s="32">
        <v>0.62989556949698533</v>
      </c>
      <c r="D37" s="20"/>
      <c r="E37" s="20">
        <v>90.527120730892449</v>
      </c>
      <c r="F37" s="20">
        <v>0.64662229093494605</v>
      </c>
      <c r="G37" s="20"/>
      <c r="H37" s="25">
        <v>81.24594524851706</v>
      </c>
      <c r="I37" s="28">
        <v>0.58032818034655043</v>
      </c>
      <c r="J37" s="28"/>
      <c r="K37" s="20">
        <f t="shared" si="0"/>
        <v>2.6554753276512466</v>
      </c>
      <c r="L37" s="20">
        <f t="shared" si="1"/>
        <v>-10.252370126699695</v>
      </c>
    </row>
    <row r="38" spans="1:14" ht="13.5" customHeight="1" x14ac:dyDescent="0.15">
      <c r="A38" s="3" t="s">
        <v>27</v>
      </c>
      <c r="B38" s="33">
        <v>54.08283359701116</v>
      </c>
      <c r="C38" s="33">
        <v>0.38630595426436543</v>
      </c>
      <c r="D38" s="21"/>
      <c r="E38" s="21">
        <v>52.699716711198107</v>
      </c>
      <c r="F38" s="21">
        <v>0.37642654793712932</v>
      </c>
      <c r="G38" s="21"/>
      <c r="H38" s="26">
        <v>48.863632785179547</v>
      </c>
      <c r="I38" s="29">
        <v>0.34902594846556817</v>
      </c>
      <c r="J38" s="29"/>
      <c r="K38" s="21">
        <f t="shared" si="0"/>
        <v>-2.5574046214351664</v>
      </c>
      <c r="L38" s="21">
        <f t="shared" si="1"/>
        <v>-7.2791357627989601</v>
      </c>
    </row>
    <row r="40" spans="1:14" x14ac:dyDescent="0.15">
      <c r="A40" s="4" t="s">
        <v>31</v>
      </c>
    </row>
  </sheetData>
  <mergeCells count="9">
    <mergeCell ref="A1:M1"/>
    <mergeCell ref="A2:M2"/>
    <mergeCell ref="B7:D7"/>
    <mergeCell ref="E7:G7"/>
    <mergeCell ref="K6:L7"/>
    <mergeCell ref="H7:J7"/>
    <mergeCell ref="B6:J6"/>
    <mergeCell ref="A3:M3"/>
    <mergeCell ref="A4:M4"/>
  </mergeCells>
  <pageMargins left="0.511811024" right="0.511811024" top="0.78740157499999996" bottom="0.78740157499999996" header="0.31496062000000002" footer="0.31496062000000002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Custo_Milho_2022</vt:lpstr>
      <vt:lpstr>Custo_Milho_2022!Area_de_impressao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2022-05-31T20:01:52Z</cp:lastPrinted>
  <dcterms:created xsi:type="dcterms:W3CDTF">1999-07-19T11:40:25Z</dcterms:created>
  <dcterms:modified xsi:type="dcterms:W3CDTF">2023-03-29T18:09:24Z</dcterms:modified>
</cp:coreProperties>
</file>