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2\Outubro\"/>
    </mc:Choice>
  </mc:AlternateContent>
  <bookViews>
    <workbookView xWindow="0" yWindow="0" windowWidth="28800" windowHeight="11835"/>
  </bookViews>
  <sheets>
    <sheet name="Custo_Soja_alta_2022" sheetId="6" r:id="rId1"/>
  </sheets>
  <externalReferences>
    <externalReference r:id="rId2"/>
  </externalReferences>
  <definedNames>
    <definedName name="_xlnm.Print_Area" localSheetId="0">Custo_Soja_alta_2022!$A$1:$Q$41</definedName>
  </definedNames>
  <calcPr calcId="152511"/>
</workbook>
</file>

<file path=xl/calcChain.xml><?xml version="1.0" encoding="utf-8"?>
<calcChain xmlns="http://schemas.openxmlformats.org/spreadsheetml/2006/main">
  <c r="K9" i="6" l="1"/>
  <c r="K10" i="6"/>
  <c r="K11" i="6"/>
  <c r="K12" i="6"/>
  <c r="K13" i="6"/>
  <c r="K14" i="6"/>
  <c r="K15" i="6"/>
  <c r="K16" i="6"/>
  <c r="K17" i="6"/>
  <c r="K19" i="6"/>
  <c r="K20" i="6"/>
  <c r="K21" i="6"/>
  <c r="K22" i="6"/>
  <c r="K23" i="6"/>
  <c r="K25" i="6"/>
  <c r="K26" i="6"/>
  <c r="K27" i="6"/>
  <c r="K28" i="6"/>
  <c r="K29" i="6"/>
  <c r="K31" i="6"/>
  <c r="K32" i="6"/>
  <c r="K33" i="6"/>
  <c r="K34" i="6"/>
  <c r="K35" i="6"/>
  <c r="K36" i="6"/>
  <c r="K37" i="6"/>
  <c r="K38" i="6"/>
  <c r="L10" i="6" l="1"/>
  <c r="L11" i="6"/>
  <c r="L12" i="6"/>
  <c r="L13" i="6"/>
  <c r="L14" i="6"/>
  <c r="L15" i="6"/>
  <c r="L16" i="6"/>
  <c r="L17" i="6"/>
  <c r="L19" i="6"/>
  <c r="L20" i="6"/>
  <c r="L21" i="6"/>
  <c r="L22" i="6"/>
  <c r="L23" i="6"/>
  <c r="L25" i="6"/>
  <c r="L26" i="6"/>
  <c r="L27" i="6"/>
  <c r="L28" i="6"/>
  <c r="L29" i="6"/>
  <c r="L31" i="6"/>
  <c r="L32" i="6"/>
  <c r="L33" i="6"/>
  <c r="L34" i="6"/>
  <c r="L35" i="6"/>
  <c r="L36" i="6"/>
  <c r="L37" i="6"/>
  <c r="L38" i="6"/>
  <c r="L9" i="6"/>
</calcChain>
</file>

<file path=xl/sharedStrings.xml><?xml version="1.0" encoding="utf-8"?>
<sst xmlns="http://schemas.openxmlformats.org/spreadsheetml/2006/main" count="53" uniqueCount="42">
  <si>
    <t>Semente</t>
  </si>
  <si>
    <t>Colheita</t>
  </si>
  <si>
    <t>COMPONENTES DO CUSTO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</si>
  <si>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</si>
  <si>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</si>
  <si>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</si>
  <si>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</si>
  <si>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</si>
  <si>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</si>
  <si>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</si>
  <si>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</si>
  <si>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</si>
  <si>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</si>
  <si>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</si>
  <si>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</si>
  <si>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</si>
  <si>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</si>
  <si>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</si>
  <si>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</si>
  <si>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</si>
  <si>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</si>
  <si>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</si>
  <si>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</si>
  <si>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</si>
  <si>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</si>
  <si>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</si>
  <si>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</si>
  <si>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</si>
  <si>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</si>
  <si>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Ano</t>
  </si>
  <si>
    <t>Especificação/Mês</t>
  </si>
  <si>
    <t>Julho</t>
  </si>
  <si>
    <t>Fonte: Epagri/Cepa.</t>
  </si>
  <si>
    <t>SISTEMA DE CULTIVO: Plantio direto e semente transgênica</t>
  </si>
  <si>
    <t>SOJA: ALTA UTILIZAÇÃO DE TECNOLOGIA</t>
  </si>
  <si>
    <t>Rendimento médio esperado (saco 60 kg/ha) - 60</t>
  </si>
  <si>
    <t>Outubro</t>
  </si>
  <si>
    <t>CUSTO DE PRODUÇÃO REFERENCIAL</t>
  </si>
  <si>
    <t>Variação (%)</t>
  </si>
  <si>
    <t>jul/abr</t>
  </si>
  <si>
    <t>out/jul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</si>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</sst>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  <font>
      <b/>
      <sz val="18"/>
      <color rgb="FF4040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4" fillId="0" borderId="0" xfId="0" applyFont="1"/>
    <xf numFmtId="0" fontId="2" fillId="3" borderId="1" xfId="0" applyFont="1" applyFill="1" applyBorder="1"/>
    <xf numFmtId="0" fontId="2" fillId="3" borderId="0" xfId="0" applyFont="1" applyFill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 readingOrder="1"/>
    </xf>
    <xf numFmtId="0" fontId="2" fillId="3" borderId="1" xfId="0" applyNumberFormat="1" applyFont="1" applyFill="1" applyBorder="1" applyAlignment="1">
      <alignment horizontal="center" vertical="center"/>
    </xf>
    <xf numFmtId="4" fontId="2" fillId="3" borderId="0" xfId="0" applyNumberFormat="1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2" borderId="0" xfId="0" applyNumberFormat="1" applyFont="1" applyFill="1"/>
    <xf numFmtId="4" fontId="1" fillId="0" borderId="0" xfId="0" applyNumberFormat="1" applyFont="1" applyFill="1" applyAlignment="1"/>
    <xf numFmtId="4" fontId="1" fillId="2" borderId="0" xfId="0" applyNumberFormat="1" applyFont="1" applyFill="1" applyAlignment="1"/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Custo de produção referencial - Soja alta utilização de tecnologia (%) - outubro -2022</a:t>
            </a:r>
          </a:p>
          <a:p>
            <a:pPr>
              <a:defRPr/>
            </a:pPr>
            <a:endParaRPr lang="pt-BR"/>
          </a:p>
          <a:p>
            <a:pPr>
              <a:defRPr/>
            </a:pPr>
            <a:endParaRPr lang="pt-BR"/>
          </a:p>
        </c:rich>
      </c:tx>
      <c:layout>
        <c:manualLayout>
          <c:xMode val="edge"/>
          <c:yMode val="edge"/>
          <c:x val="0.18889880328014058"/>
          <c:y val="8.217769600270215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688312051579699"/>
          <c:y val="0.20261946259022157"/>
          <c:w val="0.43979114511218959"/>
          <c:h val="0.76302734867252286"/>
        </c:manualLayout>
      </c:layout>
      <c:pieChart>
        <c:varyColors val="1"/>
        <c:ser>
          <c:idx val="0"/>
          <c:order val="0"/>
          <c:explosion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FC-4864-9B96-AD8CB3F585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FFC-4864-9B96-AD8CB3F585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FFC-4864-9B96-AD8CB3F585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FFC-4864-9B96-AD8CB3F585F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FFC-4864-9B96-AD8CB3F585F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FFC-4864-9B96-AD8CB3F585F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FFC-4864-9B96-AD8CB3F585F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FFC-4864-9B96-AD8CB3F585F8}"/>
              </c:ext>
            </c:extLst>
          </c:dPt>
          <c:dLbls>
            <c:dLbl>
              <c:idx val="1"/>
              <c:layout>
                <c:manualLayout>
                  <c:x val="-1.7921681565702806E-2"/>
                  <c:y val="5.54984653464540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454645336351983"/>
                  <c:y val="-2.19647797418135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0979896011941452E-2"/>
                  <c:y val="0.104015165860320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7635076270857283E-2"/>
                  <c:y val="3.00607079318555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542047466054044E-2"/>
                  <c:y val="-2.59993152792028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7226393212476352E-3"/>
                  <c:y val="-4.84081869168411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2287792778545391E-3"/>
                  <c:y val="-2.680095947722492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[1]Custo_Soja_alta_tecnologia!$N$7:$N$14</c:f>
              <c:strCache>
                <c:ptCount val="8"/>
                <c:pt idx="0">
                  <c:v>1 - INSUMOS</c:v>
                </c:pt>
                <c:pt idx="1">
                  <c:v>2 - SERVIÇOS MÃO-DE-OBRA</c:v>
                </c:pt>
                <c:pt idx="2">
                  <c:v>3 - SERVIÇOS MECÂNICOS</c:v>
                </c:pt>
                <c:pt idx="3">
                  <c:v>4 - DESPESAS GERAIS </c:v>
                </c:pt>
                <c:pt idx="4">
                  <c:v>5 - ASSISTÊNCIA TÉCNICA</c:v>
                </c:pt>
                <c:pt idx="5">
                  <c:v>6 - SEGURO DA PRODUÇÃO (PROAGRO)</c:v>
                </c:pt>
                <c:pt idx="6">
                  <c:v>7 - CUSTOS FINANCEIROS</c:v>
                </c:pt>
                <c:pt idx="7">
                  <c:v>8 - DESPESAS DE COMERCIALIZAÇÃO</c:v>
                </c:pt>
              </c:strCache>
            </c:strRef>
          </c:cat>
          <c:val>
            <c:numRef>
              <c:f>[1]Custo_Soja_alta_tecnologia!$P$7:$P$14</c:f>
              <c:numCache>
                <c:formatCode>General</c:formatCode>
                <c:ptCount val="8"/>
                <c:pt idx="0">
                  <c:v>55.703928128961913</c:v>
                </c:pt>
                <c:pt idx="1">
                  <c:v>4.9234422083214104</c:v>
                </c:pt>
                <c:pt idx="2">
                  <c:v>23.188876157923868</c:v>
                </c:pt>
                <c:pt idx="3">
                  <c:v>0.8381624649520717</c:v>
                </c:pt>
                <c:pt idx="4">
                  <c:v>1.6930881792031849</c:v>
                </c:pt>
                <c:pt idx="5">
                  <c:v>2.5396322688047772</c:v>
                </c:pt>
                <c:pt idx="6">
                  <c:v>4.4443564704083593</c:v>
                </c:pt>
                <c:pt idx="7">
                  <c:v>6.6685141214244306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3FFC-4864-9B96-AD8CB3F585F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12356489265477"/>
          <c:y val="0.28660421347445886"/>
          <c:w val="0.33896311586844458"/>
          <c:h val="0.695094697103283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12</xdr:col>
      <xdr:colOff>161925</xdr:colOff>
      <xdr:row>5</xdr:row>
      <xdr:rowOff>38101</xdr:rowOff>
    </xdr:from>
    <xdr:to>
      <xdr:col>15</xdr:col>
      <xdr:colOff>19050</xdr:colOff>
      <xdr:row>27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2/CUSTO_PRODUCAO_OUTUBRO_2022%20(ajust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  <sheetName val="PLANILHA_SISTE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N8" t="str">
            <v>1 - INSUMOS</v>
          </cell>
        </row>
      </sheetData>
      <sheetData sheetId="7">
        <row r="8">
          <cell r="N8" t="str">
            <v>1 - INSUMOS</v>
          </cell>
        </row>
      </sheetData>
      <sheetData sheetId="8">
        <row r="11">
          <cell r="N11" t="str">
            <v>1 - INSUMOS</v>
          </cell>
        </row>
      </sheetData>
      <sheetData sheetId="9">
        <row r="8">
          <cell r="N8" t="str">
            <v>1 - INSUMOS</v>
          </cell>
        </row>
      </sheetData>
      <sheetData sheetId="10">
        <row r="7">
          <cell r="N7" t="str">
            <v>1 - INSUMOS</v>
          </cell>
        </row>
      </sheetData>
      <sheetData sheetId="11">
        <row r="7">
          <cell r="N7" t="str">
            <v>1 - INSUMOS</v>
          </cell>
        </row>
      </sheetData>
      <sheetData sheetId="12">
        <row r="7">
          <cell r="N7" t="str">
            <v>1 - INSUMOS</v>
          </cell>
          <cell r="P7">
            <v>55.703928128961913</v>
          </cell>
        </row>
        <row r="8">
          <cell r="N8" t="str">
            <v>2 - SERVIÇOS MÃO-DE-OBRA</v>
          </cell>
          <cell r="P8">
            <v>4.9234422083214104</v>
          </cell>
        </row>
        <row r="9">
          <cell r="N9" t="str">
            <v>3 - SERVIÇOS MECÂNICOS</v>
          </cell>
          <cell r="P9">
            <v>23.188876157923868</v>
          </cell>
        </row>
        <row r="10">
          <cell r="N10" t="str">
            <v xml:space="preserve">4 - DESPESAS GERAIS </v>
          </cell>
          <cell r="P10">
            <v>0.8381624649520717</v>
          </cell>
        </row>
        <row r="11">
          <cell r="N11" t="str">
            <v>5 - ASSISTÊNCIA TÉCNICA</v>
          </cell>
          <cell r="P11">
            <v>1.6930881792031849</v>
          </cell>
        </row>
        <row r="12">
          <cell r="N12" t="str">
            <v>6 - SEGURO DA PRODUÇÃO (PROAGRO)</v>
          </cell>
          <cell r="P12">
            <v>2.5396322688047772</v>
          </cell>
        </row>
        <row r="13">
          <cell r="N13" t="str">
            <v>7 - CUSTOS FINANCEIROS</v>
          </cell>
          <cell r="P13">
            <v>4.4443564704083593</v>
          </cell>
        </row>
        <row r="14">
          <cell r="N14" t="str">
            <v>8 - DESPESAS DE COMERCIALIZAÇÃO</v>
          </cell>
          <cell r="P14">
            <v>6.6685141214244306</v>
          </cell>
        </row>
      </sheetData>
      <sheetData sheetId="13">
        <row r="8">
          <cell r="N8" t="str">
            <v>1 - INSUMOS</v>
          </cell>
        </row>
      </sheetData>
      <sheetData sheetId="14">
        <row r="7">
          <cell r="N7" t="str">
            <v>1 - INSUMOS</v>
          </cell>
        </row>
      </sheetData>
      <sheetData sheetId="15">
        <row r="7">
          <cell r="N7" t="str">
            <v>1 - INSUMOS</v>
          </cell>
        </row>
      </sheetData>
      <sheetData sheetId="16">
        <row r="6">
          <cell r="N6" t="str">
            <v>1 - INSUMOS</v>
          </cell>
        </row>
      </sheetData>
      <sheetData sheetId="17">
        <row r="6">
          <cell r="N6" t="str">
            <v>1 - INSUMOS</v>
          </cell>
        </row>
      </sheetData>
      <sheetData sheetId="18">
        <row r="6">
          <cell r="M6" t="str">
            <v>1 - INSUMOS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tabSelected="1" zoomScaleNormal="100" workbookViewId="0">
      <selection activeCell="A6" sqref="A6"/>
    </sheetView>
  </sheetViews>
  <sheetFormatPr defaultRowHeight="10.5" x14ac:dyDescent="0.15"/>
  <cols>
    <col min="1" max="1" width="49" style="1" bestFit="1" customWidth="1"/>
    <col min="2" max="10" width="9.7109375" style="1" customWidth="1"/>
    <col min="11" max="12" width="12.140625" style="1" customWidth="1"/>
    <col min="13" max="13" width="9.140625" style="1"/>
    <col min="14" max="14" width="51.42578125" style="1" bestFit="1" customWidth="1"/>
    <col min="15" max="16" width="9.140625" style="1"/>
    <col min="17" max="17" width="3.28515625" style="1" customWidth="1"/>
    <col min="18" max="16384" width="9.140625" style="1"/>
  </cols>
  <sheetData>
    <row r="1" spans="1:13" ht="15" x14ac:dyDescent="0.2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x14ac:dyDescent="0.2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x14ac:dyDescent="0.2">
      <c r="A3" s="19" t="s">
        <v>33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19" t="s">
        <v>35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1:13" ht="12.75" customHeight="1" x14ac:dyDescent="0.15">
      <c r="A6" s="5" t="s">
        <v>29</v>
      </c>
      <c r="B6" s="28">
        <v>2022</v>
      </c>
      <c r="C6" s="29"/>
      <c r="D6" s="29"/>
      <c r="E6" s="29"/>
      <c r="F6" s="29"/>
      <c r="G6" s="29"/>
      <c r="H6" s="29"/>
      <c r="I6" s="29"/>
      <c r="J6" s="30"/>
      <c r="K6" s="21" t="s">
        <v>38</v>
      </c>
      <c r="L6" s="22"/>
    </row>
    <row r="7" spans="1:13" ht="12.75" customHeight="1" x14ac:dyDescent="0.15">
      <c r="A7" s="9" t="s">
        <v>30</v>
      </c>
      <c r="B7" s="20" t="s">
        <v>41</v>
      </c>
      <c r="C7" s="20"/>
      <c r="D7" s="20"/>
      <c r="E7" s="20" t="s">
        <v>31</v>
      </c>
      <c r="F7" s="20"/>
      <c r="G7" s="20"/>
      <c r="H7" s="25" t="s">
        <v>36</v>
      </c>
      <c r="I7" s="26"/>
      <c r="J7" s="27"/>
      <c r="K7" s="23"/>
      <c r="L7" s="24"/>
    </row>
    <row r="8" spans="1:13" ht="13.5" customHeight="1" x14ac:dyDescent="0.15">
      <c r="A8" s="5" t="s">
        <v>2</v>
      </c>
      <c r="B8" s="7" t="s">
        <v>28</v>
      </c>
      <c r="C8" s="8" t="s">
        <v>3</v>
      </c>
      <c r="D8" s="8" t="s">
        <v>4</v>
      </c>
      <c r="E8" s="7" t="s">
        <v>28</v>
      </c>
      <c r="F8" s="10" t="s">
        <v>3</v>
      </c>
      <c r="G8" s="10" t="s">
        <v>4</v>
      </c>
      <c r="H8" s="7" t="s">
        <v>28</v>
      </c>
      <c r="I8" s="10" t="s">
        <v>3</v>
      </c>
      <c r="J8" s="10" t="s">
        <v>4</v>
      </c>
      <c r="K8" s="12" t="s">
        <v>39</v>
      </c>
      <c r="L8" s="12" t="s">
        <v>40</v>
      </c>
    </row>
    <row r="9" spans="1:13" ht="13.5" customHeight="1" x14ac:dyDescent="0.15">
      <c r="A9" s="6" t="s">
        <v>5</v>
      </c>
      <c r="B9" s="13">
        <v>3525.2399269047619</v>
      </c>
      <c r="C9" s="13">
        <v>58.753998781746034</v>
      </c>
      <c r="D9" s="13">
        <v>56.765437031512903</v>
      </c>
      <c r="E9" s="13">
        <v>3675.9402666666665</v>
      </c>
      <c r="F9" s="13">
        <v>61.265671111111111</v>
      </c>
      <c r="G9" s="13">
        <v>56.639019041722449</v>
      </c>
      <c r="H9" s="13">
        <v>3381.6477119047622</v>
      </c>
      <c r="I9" s="13">
        <v>56.360795198412703</v>
      </c>
      <c r="J9" s="13">
        <v>55.703928128961913</v>
      </c>
      <c r="K9" s="13">
        <f>(E9/B9-1)*100</f>
        <v>4.2748959754981275</v>
      </c>
      <c r="L9" s="13">
        <f>(H9/E9-1)*100</f>
        <v>-8.0059123220946109</v>
      </c>
    </row>
    <row r="10" spans="1:13" ht="13.5" customHeight="1" x14ac:dyDescent="0.15">
      <c r="A10" s="1" t="s">
        <v>0</v>
      </c>
      <c r="B10" s="14">
        <v>707.18999999999994</v>
      </c>
      <c r="C10" s="14">
        <v>11.786499999999998</v>
      </c>
      <c r="D10" s="14">
        <v>11.387579355361174</v>
      </c>
      <c r="E10" s="14">
        <v>769.45</v>
      </c>
      <c r="F10" s="14">
        <v>12.824166666666667</v>
      </c>
      <c r="G10" s="14">
        <v>11.855713107430983</v>
      </c>
      <c r="H10" s="14">
        <v>769.23</v>
      </c>
      <c r="I10" s="14">
        <v>12.820500000000001</v>
      </c>
      <c r="J10" s="14">
        <v>12.67108116667362</v>
      </c>
      <c r="K10" s="15">
        <f t="shared" ref="K10:K38" si="0">(E10/B10-1)*100</f>
        <v>8.803857520609748</v>
      </c>
      <c r="L10" s="15">
        <f t="shared" ref="L10:L38" si="1">(H10/E10-1)*100</f>
        <v>-2.8591851322379291E-2</v>
      </c>
    </row>
    <row r="11" spans="1:13" ht="13.5" customHeight="1" x14ac:dyDescent="0.15">
      <c r="A11" s="3" t="s">
        <v>6</v>
      </c>
      <c r="B11" s="16">
        <v>1736.2539999999999</v>
      </c>
      <c r="C11" s="16">
        <v>28.937566666666665</v>
      </c>
      <c r="D11" s="16">
        <v>27.95815863638239</v>
      </c>
      <c r="E11" s="16">
        <v>1796.86</v>
      </c>
      <c r="F11" s="16">
        <v>29.947666666666667</v>
      </c>
      <c r="G11" s="16">
        <v>27.686083116795679</v>
      </c>
      <c r="H11" s="16">
        <v>1557.66</v>
      </c>
      <c r="I11" s="16">
        <v>25.961000000000002</v>
      </c>
      <c r="J11" s="16">
        <v>25.658432835537916</v>
      </c>
      <c r="K11" s="16">
        <f t="shared" si="0"/>
        <v>3.4906183081507614</v>
      </c>
      <c r="L11" s="16">
        <f t="shared" si="1"/>
        <v>-13.31211112718853</v>
      </c>
    </row>
    <row r="12" spans="1:13" ht="13.5" customHeight="1" x14ac:dyDescent="0.15">
      <c r="A12" s="1" t="s">
        <v>7</v>
      </c>
      <c r="B12" s="14">
        <v>1081.7959269047622</v>
      </c>
      <c r="C12" s="14">
        <v>18.029932115079369</v>
      </c>
      <c r="D12" s="14">
        <v>17.419699039769338</v>
      </c>
      <c r="E12" s="14">
        <v>1109.6302666666668</v>
      </c>
      <c r="F12" s="14">
        <v>18.493837777777781</v>
      </c>
      <c r="G12" s="14">
        <v>17.097222817495794</v>
      </c>
      <c r="H12" s="14">
        <v>1054.7577119047621</v>
      </c>
      <c r="I12" s="14">
        <v>17.579295198412701</v>
      </c>
      <c r="J12" s="14">
        <v>17.374414126750374</v>
      </c>
      <c r="K12" s="15">
        <f t="shared" si="0"/>
        <v>2.5729750935136408</v>
      </c>
      <c r="L12" s="15">
        <f t="shared" si="1"/>
        <v>-4.9451205874855964</v>
      </c>
    </row>
    <row r="13" spans="1:13" ht="13.5" customHeight="1" x14ac:dyDescent="0.15">
      <c r="A13" s="6" t="s">
        <v>8</v>
      </c>
      <c r="B13" s="13">
        <v>280.45024999999998</v>
      </c>
      <c r="C13" s="13">
        <v>4.6741708333333332</v>
      </c>
      <c r="D13" s="13">
        <v>4.5159709230982914</v>
      </c>
      <c r="E13" s="13">
        <v>287.73800000000006</v>
      </c>
      <c r="F13" s="13">
        <v>4.7956333333333339</v>
      </c>
      <c r="G13" s="13">
        <v>4.4334773904814817</v>
      </c>
      <c r="H13" s="13">
        <v>298.89000000000004</v>
      </c>
      <c r="I13" s="13">
        <v>4.9815000000000005</v>
      </c>
      <c r="J13" s="13">
        <v>4.9234422083214104</v>
      </c>
      <c r="K13" s="13">
        <f t="shared" si="0"/>
        <v>2.5985892328497018</v>
      </c>
      <c r="L13" s="13">
        <f t="shared" si="1"/>
        <v>3.8757480763750296</v>
      </c>
    </row>
    <row r="14" spans="1:13" ht="13.5" customHeight="1" x14ac:dyDescent="0.15">
      <c r="A14" s="1" t="s">
        <v>9</v>
      </c>
      <c r="B14" s="14">
        <v>27.361000000000004</v>
      </c>
      <c r="C14" s="14">
        <v>0.45601666666666674</v>
      </c>
      <c r="D14" s="14">
        <v>0.44058252908276019</v>
      </c>
      <c r="E14" s="14">
        <v>28.072000000000003</v>
      </c>
      <c r="F14" s="14">
        <v>0.46786666666666671</v>
      </c>
      <c r="G14" s="14">
        <v>0.43253437955916896</v>
      </c>
      <c r="H14" s="14">
        <v>29.160000000000004</v>
      </c>
      <c r="I14" s="14">
        <v>0.48600000000000004</v>
      </c>
      <c r="J14" s="14">
        <v>0.48033582520208873</v>
      </c>
      <c r="K14" s="15">
        <f t="shared" si="0"/>
        <v>2.5985892328496796</v>
      </c>
      <c r="L14" s="15">
        <f t="shared" si="1"/>
        <v>3.8757480763750296</v>
      </c>
    </row>
    <row r="15" spans="1:13" ht="13.5" customHeight="1" x14ac:dyDescent="0.15">
      <c r="A15" s="3" t="s">
        <v>10</v>
      </c>
      <c r="B15" s="16">
        <v>27.361000000000004</v>
      </c>
      <c r="C15" s="16">
        <v>0.45601666666666674</v>
      </c>
      <c r="D15" s="16">
        <v>0.44058252908276019</v>
      </c>
      <c r="E15" s="16">
        <v>28.072000000000003</v>
      </c>
      <c r="F15" s="16">
        <v>0.46786666666666671</v>
      </c>
      <c r="G15" s="16">
        <v>0.43253437955916896</v>
      </c>
      <c r="H15" s="16">
        <v>29.160000000000004</v>
      </c>
      <c r="I15" s="16">
        <v>0.48600000000000004</v>
      </c>
      <c r="J15" s="16">
        <v>0.48033582520208873</v>
      </c>
      <c r="K15" s="16">
        <f t="shared" si="0"/>
        <v>2.5985892328496796</v>
      </c>
      <c r="L15" s="16">
        <f t="shared" si="1"/>
        <v>3.8757480763750296</v>
      </c>
    </row>
    <row r="16" spans="1:13" ht="13.5" customHeight="1" x14ac:dyDescent="0.15">
      <c r="A16" s="1" t="s">
        <v>11</v>
      </c>
      <c r="B16" s="14">
        <v>198.36724999999996</v>
      </c>
      <c r="C16" s="14">
        <v>3.3061208333333325</v>
      </c>
      <c r="D16" s="14">
        <v>3.1942233358500105</v>
      </c>
      <c r="E16" s="14">
        <v>203.52200000000002</v>
      </c>
      <c r="F16" s="14">
        <v>3.3920333333333335</v>
      </c>
      <c r="G16" s="14">
        <v>3.1358742518039753</v>
      </c>
      <c r="H16" s="14">
        <v>211.41</v>
      </c>
      <c r="I16" s="14">
        <v>3.5234999999999999</v>
      </c>
      <c r="J16" s="14">
        <v>3.4824347327151428</v>
      </c>
      <c r="K16" s="15">
        <f t="shared" si="0"/>
        <v>2.5985892328497018</v>
      </c>
      <c r="L16" s="15">
        <f t="shared" si="1"/>
        <v>3.8757480763750296</v>
      </c>
    </row>
    <row r="17" spans="1:14" ht="13.5" customHeight="1" x14ac:dyDescent="0.15">
      <c r="A17" s="3" t="s">
        <v>1</v>
      </c>
      <c r="B17" s="16">
        <v>27.361000000000004</v>
      </c>
      <c r="C17" s="16">
        <v>0.45601666666666674</v>
      </c>
      <c r="D17" s="16">
        <v>0.44058252908276019</v>
      </c>
      <c r="E17" s="16">
        <v>28.072000000000003</v>
      </c>
      <c r="F17" s="16">
        <v>0.46786666666666671</v>
      </c>
      <c r="G17" s="16">
        <v>0.43253437955916896</v>
      </c>
      <c r="H17" s="16">
        <v>29.160000000000004</v>
      </c>
      <c r="I17" s="16">
        <v>0.48600000000000004</v>
      </c>
      <c r="J17" s="16">
        <v>0.48033582520208873</v>
      </c>
      <c r="K17" s="16">
        <f t="shared" si="0"/>
        <v>2.5985892328496796</v>
      </c>
      <c r="L17" s="16">
        <f t="shared" si="1"/>
        <v>3.8757480763750296</v>
      </c>
    </row>
    <row r="18" spans="1:14" ht="13.5" customHeight="1" x14ac:dyDescent="0.15">
      <c r="A18" s="1" t="s">
        <v>12</v>
      </c>
      <c r="B18" s="14"/>
      <c r="C18" s="14">
        <v>0</v>
      </c>
      <c r="D18" s="14"/>
      <c r="E18" s="14"/>
      <c r="F18" s="14"/>
      <c r="G18" s="14"/>
      <c r="H18" s="14"/>
      <c r="I18" s="14"/>
      <c r="J18" s="14"/>
      <c r="K18" s="14"/>
      <c r="L18" s="14"/>
    </row>
    <row r="19" spans="1:14" ht="13.5" customHeight="1" x14ac:dyDescent="0.15">
      <c r="A19" s="6" t="s">
        <v>13</v>
      </c>
      <c r="B19" s="13">
        <v>1397.7222649999999</v>
      </c>
      <c r="C19" s="13">
        <v>23.295371083333333</v>
      </c>
      <c r="D19" s="13">
        <v>22.506926299074735</v>
      </c>
      <c r="E19" s="13">
        <v>1480.4149835999999</v>
      </c>
      <c r="F19" s="13">
        <v>24.673583059999999</v>
      </c>
      <c r="G19" s="13">
        <v>22.810286991362329</v>
      </c>
      <c r="H19" s="13">
        <v>1407.7393217142856</v>
      </c>
      <c r="I19" s="13">
        <v>23.462322028571425</v>
      </c>
      <c r="J19" s="13">
        <v>23.188876157923868</v>
      </c>
      <c r="K19" s="13">
        <f t="shared" si="0"/>
        <v>5.9162482183110932</v>
      </c>
      <c r="L19" s="13">
        <f t="shared" si="1"/>
        <v>-4.9091411996510121</v>
      </c>
    </row>
    <row r="20" spans="1:14" ht="13.5" customHeight="1" x14ac:dyDescent="0.15">
      <c r="A20" s="1" t="s">
        <v>9</v>
      </c>
      <c r="B20" s="14">
        <v>110.66160000000001</v>
      </c>
      <c r="C20" s="14">
        <v>1.8443600000000002</v>
      </c>
      <c r="D20" s="14">
        <v>1.7819366105166032</v>
      </c>
      <c r="E20" s="14">
        <v>115.68365759999998</v>
      </c>
      <c r="F20" s="14">
        <v>1.9280609599999996</v>
      </c>
      <c r="G20" s="14">
        <v>1.7824579319304406</v>
      </c>
      <c r="H20" s="14">
        <v>110.73459428571427</v>
      </c>
      <c r="I20" s="14">
        <v>1.845576571428571</v>
      </c>
      <c r="J20" s="14">
        <v>1.8240669658658115</v>
      </c>
      <c r="K20" s="15">
        <f t="shared" si="0"/>
        <v>4.5382116289661267</v>
      </c>
      <c r="L20" s="15">
        <f t="shared" si="1"/>
        <v>-4.2781006556674717</v>
      </c>
    </row>
    <row r="21" spans="1:14" ht="13.5" customHeight="1" x14ac:dyDescent="0.15">
      <c r="A21" s="3" t="s">
        <v>10</v>
      </c>
      <c r="B21" s="16">
        <v>251.95733300000001</v>
      </c>
      <c r="C21" s="16">
        <v>4.1992888833333337</v>
      </c>
      <c r="D21" s="16">
        <v>4.0571616166838638</v>
      </c>
      <c r="E21" s="16">
        <v>265.60199799999998</v>
      </c>
      <c r="F21" s="16">
        <v>4.426699966666666</v>
      </c>
      <c r="G21" s="16">
        <v>4.0924050803151042</v>
      </c>
      <c r="H21" s="16">
        <v>260.77730000000003</v>
      </c>
      <c r="I21" s="16">
        <v>4.3462883333333338</v>
      </c>
      <c r="J21" s="16">
        <v>4.2956337307775261</v>
      </c>
      <c r="K21" s="16">
        <f t="shared" si="0"/>
        <v>5.4154665147213565</v>
      </c>
      <c r="L21" s="16">
        <f t="shared" si="1"/>
        <v>-1.8165141965535758</v>
      </c>
    </row>
    <row r="22" spans="1:14" ht="13.5" customHeight="1" x14ac:dyDescent="0.15">
      <c r="A22" s="1" t="s">
        <v>11</v>
      </c>
      <c r="B22" s="14">
        <v>607.77333199999998</v>
      </c>
      <c r="C22" s="14">
        <v>10.129555533333333</v>
      </c>
      <c r="D22" s="14">
        <v>9.7867150952675708</v>
      </c>
      <c r="E22" s="14">
        <v>645.53932800000007</v>
      </c>
      <c r="F22" s="14">
        <v>10.758988800000001</v>
      </c>
      <c r="G22" s="14">
        <v>9.9464930435139234</v>
      </c>
      <c r="H22" s="14">
        <v>593.86742742857143</v>
      </c>
      <c r="I22" s="14">
        <v>9.8977904571428574</v>
      </c>
      <c r="J22" s="14">
        <v>9.7824348701832786</v>
      </c>
      <c r="K22" s="15">
        <f t="shared" si="0"/>
        <v>6.2138290727109524</v>
      </c>
      <c r="L22" s="15">
        <f t="shared" si="1"/>
        <v>-8.0044543113302993</v>
      </c>
    </row>
    <row r="23" spans="1:14" ht="13.5" customHeight="1" x14ac:dyDescent="0.15">
      <c r="A23" s="3" t="s">
        <v>1</v>
      </c>
      <c r="B23" s="16">
        <v>427.33000000000004</v>
      </c>
      <c r="C23" s="16">
        <v>7.1221666666666676</v>
      </c>
      <c r="D23" s="16">
        <v>6.8811129766067003</v>
      </c>
      <c r="E23" s="16">
        <v>453.59</v>
      </c>
      <c r="F23" s="16">
        <v>7.5598333333333327</v>
      </c>
      <c r="G23" s="16">
        <v>6.9889309356028582</v>
      </c>
      <c r="H23" s="16">
        <v>442.35999999999996</v>
      </c>
      <c r="I23" s="16">
        <v>7.3726666666666656</v>
      </c>
      <c r="J23" s="16">
        <v>7.2867405910972547</v>
      </c>
      <c r="K23" s="16">
        <f t="shared" si="0"/>
        <v>6.1451337373926274</v>
      </c>
      <c r="L23" s="16">
        <f t="shared" si="1"/>
        <v>-2.4758041403029174</v>
      </c>
    </row>
    <row r="24" spans="1:14" ht="13.5" customHeight="1" x14ac:dyDescent="0.15">
      <c r="A24" s="1" t="s">
        <v>12</v>
      </c>
      <c r="B24" s="14"/>
      <c r="C24" s="14">
        <v>0</v>
      </c>
      <c r="D24" s="14"/>
      <c r="E24" s="14"/>
      <c r="F24" s="14"/>
      <c r="G24" s="14"/>
      <c r="H24" s="14"/>
      <c r="I24" s="14"/>
      <c r="J24" s="14"/>
      <c r="K24" s="14"/>
      <c r="L24" s="14"/>
    </row>
    <row r="25" spans="1:14" ht="13.5" customHeight="1" x14ac:dyDescent="0.15">
      <c r="A25" s="6" t="s">
        <v>14</v>
      </c>
      <c r="B25" s="13">
        <v>52.034124419047615</v>
      </c>
      <c r="C25" s="13">
        <v>0.86723540698412693</v>
      </c>
      <c r="D25" s="13">
        <v>0.83788334253685937</v>
      </c>
      <c r="E25" s="13">
        <v>54.440932502666669</v>
      </c>
      <c r="F25" s="13">
        <v>0.9073488750444445</v>
      </c>
      <c r="G25" s="13">
        <v>0.83882783423566265</v>
      </c>
      <c r="H25" s="13">
        <v>50.882770336190468</v>
      </c>
      <c r="I25" s="13">
        <v>0.84804617226984114</v>
      </c>
      <c r="J25" s="13">
        <v>0.8381624649520717</v>
      </c>
      <c r="K25" s="13">
        <f t="shared" si="0"/>
        <v>4.6254416894502715</v>
      </c>
      <c r="L25" s="13">
        <f t="shared" si="1"/>
        <v>-6.5358214911214301</v>
      </c>
    </row>
    <row r="26" spans="1:14" ht="13.5" customHeight="1" x14ac:dyDescent="0.15">
      <c r="A26" s="6" t="s">
        <v>15</v>
      </c>
      <c r="B26" s="13">
        <v>105.10893132647618</v>
      </c>
      <c r="C26" s="13">
        <v>1.7518155221079363</v>
      </c>
      <c r="D26" s="13">
        <v>1.6925243519244557</v>
      </c>
      <c r="E26" s="13">
        <v>109.97068365538667</v>
      </c>
      <c r="F26" s="13">
        <v>1.8328447275897777</v>
      </c>
      <c r="G26" s="13">
        <v>1.6944322251560384</v>
      </c>
      <c r="H26" s="13">
        <v>102.78319607910475</v>
      </c>
      <c r="I26" s="13">
        <v>1.7130532679850792</v>
      </c>
      <c r="J26" s="13">
        <v>1.6930881792031849</v>
      </c>
      <c r="K26" s="13">
        <f t="shared" si="0"/>
        <v>4.6254416894502715</v>
      </c>
      <c r="L26" s="13">
        <f t="shared" si="1"/>
        <v>-6.5358214911214185</v>
      </c>
    </row>
    <row r="27" spans="1:14" ht="13.5" customHeight="1" x14ac:dyDescent="0.15">
      <c r="A27" s="6" t="s">
        <v>16</v>
      </c>
      <c r="B27" s="13">
        <v>157.66339698971427</v>
      </c>
      <c r="C27" s="13">
        <v>2.6277232831619046</v>
      </c>
      <c r="D27" s="13">
        <v>2.5387865278866837</v>
      </c>
      <c r="E27" s="13">
        <v>164.95602548307997</v>
      </c>
      <c r="F27" s="13">
        <v>2.7492670913846662</v>
      </c>
      <c r="G27" s="13">
        <v>2.5416483377340571</v>
      </c>
      <c r="H27" s="13">
        <v>154.1747941186571</v>
      </c>
      <c r="I27" s="13">
        <v>2.5695799019776184</v>
      </c>
      <c r="J27" s="13">
        <v>2.5396322688047772</v>
      </c>
      <c r="K27" s="13">
        <f t="shared" si="0"/>
        <v>4.6254416894502492</v>
      </c>
      <c r="L27" s="13">
        <f t="shared" si="1"/>
        <v>-6.5358214911214185</v>
      </c>
    </row>
    <row r="28" spans="1:14" ht="13.5" customHeight="1" x14ac:dyDescent="0.15">
      <c r="A28" s="6" t="s">
        <v>17</v>
      </c>
      <c r="B28" s="13">
        <v>275.91094473199996</v>
      </c>
      <c r="C28" s="13">
        <v>4.5985157455333328</v>
      </c>
      <c r="D28" s="13">
        <v>4.442876423801696</v>
      </c>
      <c r="E28" s="13">
        <v>288.67304459539002</v>
      </c>
      <c r="F28" s="13">
        <v>4.8112174099231675</v>
      </c>
      <c r="G28" s="13">
        <v>4.4478845910346019</v>
      </c>
      <c r="H28" s="13">
        <v>269.80588970764995</v>
      </c>
      <c r="I28" s="13">
        <v>4.4967648284608321</v>
      </c>
      <c r="J28" s="13">
        <v>4.4443564704083593</v>
      </c>
      <c r="K28" s="13">
        <f t="shared" si="0"/>
        <v>4.6254416894502937</v>
      </c>
      <c r="L28" s="13">
        <f t="shared" si="1"/>
        <v>-6.5358214911214407</v>
      </c>
    </row>
    <row r="29" spans="1:14" ht="13.5" customHeight="1" x14ac:dyDescent="0.15">
      <c r="A29" s="6" t="s">
        <v>18</v>
      </c>
      <c r="B29" s="13">
        <v>416.05740000000003</v>
      </c>
      <c r="C29" s="13">
        <v>6.9342900000000007</v>
      </c>
      <c r="D29" s="13">
        <v>6.6995951001643794</v>
      </c>
      <c r="E29" s="13">
        <v>427.98599999999999</v>
      </c>
      <c r="F29" s="13">
        <v>7.1330999999999998</v>
      </c>
      <c r="G29" s="13">
        <v>6.5944235882733846</v>
      </c>
      <c r="H29" s="13">
        <v>404.82900000000001</v>
      </c>
      <c r="I29" s="13">
        <v>6.7471500000000004</v>
      </c>
      <c r="J29" s="13">
        <v>6.6685141214244306</v>
      </c>
      <c r="K29" s="13">
        <f t="shared" si="0"/>
        <v>2.8670563244398428</v>
      </c>
      <c r="L29" s="13">
        <f t="shared" si="1"/>
        <v>-5.4106910039113387</v>
      </c>
    </row>
    <row r="30" spans="1:14" ht="13.5" customHeight="1" x14ac:dyDescent="0.15">
      <c r="A30" s="6" t="s">
        <v>19</v>
      </c>
      <c r="B30" s="13"/>
      <c r="C30" s="13">
        <v>0</v>
      </c>
      <c r="D30" s="13">
        <v>0</v>
      </c>
      <c r="E30" s="13"/>
      <c r="F30" s="13"/>
      <c r="G30" s="13"/>
      <c r="H30" s="13"/>
      <c r="I30" s="13"/>
      <c r="J30" s="13"/>
      <c r="K30" s="13"/>
      <c r="L30" s="13"/>
      <c r="N30" s="11"/>
    </row>
    <row r="31" spans="1:14" ht="13.5" customHeight="1" x14ac:dyDescent="0.15">
      <c r="A31" s="2" t="s">
        <v>20</v>
      </c>
      <c r="B31" s="15">
        <v>6210.1872393719996</v>
      </c>
      <c r="C31" s="15">
        <v>103.5031206562</v>
      </c>
      <c r="D31" s="15">
        <v>100</v>
      </c>
      <c r="E31" s="15">
        <v>6490.1199365031898</v>
      </c>
      <c r="F31" s="15">
        <v>108.16866560838649</v>
      </c>
      <c r="G31" s="15"/>
      <c r="H31" s="15">
        <v>6070.7526838606491</v>
      </c>
      <c r="I31" s="15">
        <v>101.17921139767749</v>
      </c>
      <c r="J31" s="15"/>
      <c r="K31" s="15">
        <f t="shared" si="0"/>
        <v>4.5076369896940305</v>
      </c>
      <c r="L31" s="15">
        <f t="shared" si="1"/>
        <v>-6.4616256208739902</v>
      </c>
    </row>
    <row r="32" spans="1:14" ht="13.5" customHeight="1" x14ac:dyDescent="0.15">
      <c r="A32" s="6" t="s">
        <v>21</v>
      </c>
      <c r="B32" s="13">
        <v>390.48796850158737</v>
      </c>
      <c r="C32" s="13">
        <v>6.5081328083597896</v>
      </c>
      <c r="D32" s="13"/>
      <c r="E32" s="13">
        <v>406.70226178666667</v>
      </c>
      <c r="F32" s="13">
        <v>6.7783710297777775</v>
      </c>
      <c r="G32" s="13"/>
      <c r="H32" s="13">
        <v>400.51965807746029</v>
      </c>
      <c r="I32" s="13">
        <v>6.6753276346243382</v>
      </c>
      <c r="J32" s="13"/>
      <c r="K32" s="13">
        <f t="shared" si="0"/>
        <v>4.1523157159740753</v>
      </c>
      <c r="L32" s="13">
        <f t="shared" si="1"/>
        <v>-1.5201793277583087</v>
      </c>
    </row>
    <row r="33" spans="1:12" ht="13.5" customHeight="1" x14ac:dyDescent="0.15">
      <c r="A33" s="2" t="s">
        <v>22</v>
      </c>
      <c r="B33" s="15">
        <v>6600.6752078735872</v>
      </c>
      <c r="C33" s="15">
        <v>110.01125346455979</v>
      </c>
      <c r="D33" s="15"/>
      <c r="E33" s="15">
        <v>6896.8221982898567</v>
      </c>
      <c r="F33" s="15">
        <v>114.94703663816428</v>
      </c>
      <c r="G33" s="15"/>
      <c r="H33" s="15">
        <v>6471.2723419381091</v>
      </c>
      <c r="I33" s="15">
        <v>107.85453903230182</v>
      </c>
      <c r="J33" s="15"/>
      <c r="K33" s="15">
        <f t="shared" si="0"/>
        <v>4.4866166125400619</v>
      </c>
      <c r="L33" s="15">
        <f t="shared" si="1"/>
        <v>-6.1702309283436012</v>
      </c>
    </row>
    <row r="34" spans="1:12" ht="13.5" customHeight="1" x14ac:dyDescent="0.15">
      <c r="A34" s="3" t="s">
        <v>23</v>
      </c>
      <c r="B34" s="16">
        <v>10665</v>
      </c>
      <c r="C34" s="16">
        <v>177.75</v>
      </c>
      <c r="D34" s="16"/>
      <c r="E34" s="16">
        <v>10683.6</v>
      </c>
      <c r="F34" s="16">
        <v>178.06</v>
      </c>
      <c r="G34" s="16"/>
      <c r="H34" s="16">
        <v>10368.6</v>
      </c>
      <c r="I34" s="16">
        <v>172.81</v>
      </c>
      <c r="J34" s="16"/>
      <c r="K34" s="16">
        <f t="shared" si="0"/>
        <v>0.17440225035161294</v>
      </c>
      <c r="L34" s="16">
        <f t="shared" si="1"/>
        <v>-2.9484443446029407</v>
      </c>
    </row>
    <row r="35" spans="1:12" ht="13.5" customHeight="1" x14ac:dyDescent="0.15">
      <c r="A35" s="2" t="s">
        <v>24</v>
      </c>
      <c r="B35" s="15">
        <v>4454.8127606280004</v>
      </c>
      <c r="C35" s="15">
        <v>74.246879343800003</v>
      </c>
      <c r="D35" s="15"/>
      <c r="E35" s="15">
        <v>4193.4800634968105</v>
      </c>
      <c r="F35" s="15">
        <v>69.891334391613512</v>
      </c>
      <c r="G35" s="15"/>
      <c r="H35" s="15">
        <v>4297.8473161393513</v>
      </c>
      <c r="I35" s="15">
        <v>71.630788602322525</v>
      </c>
      <c r="J35" s="15"/>
      <c r="K35" s="15">
        <f t="shared" si="0"/>
        <v>-5.8663003626295946</v>
      </c>
      <c r="L35" s="15">
        <f t="shared" si="1"/>
        <v>2.4887981118840052</v>
      </c>
    </row>
    <row r="36" spans="1:12" ht="13.5" customHeight="1" x14ac:dyDescent="0.15">
      <c r="A36" s="3" t="s">
        <v>25</v>
      </c>
      <c r="B36" s="16">
        <v>4064.3247921264128</v>
      </c>
      <c r="C36" s="16">
        <v>67.738746535440214</v>
      </c>
      <c r="D36" s="16"/>
      <c r="E36" s="16">
        <v>3786.7778017101436</v>
      </c>
      <c r="F36" s="16">
        <v>63.112963361835725</v>
      </c>
      <c r="G36" s="16"/>
      <c r="H36" s="16">
        <v>3897.3276580618913</v>
      </c>
      <c r="I36" s="16">
        <v>64.955460967698187</v>
      </c>
      <c r="J36" s="16"/>
      <c r="K36" s="16">
        <f t="shared" si="0"/>
        <v>-6.8288585339917995</v>
      </c>
      <c r="L36" s="16">
        <f t="shared" si="1"/>
        <v>2.919364751262199</v>
      </c>
    </row>
    <row r="37" spans="1:12" ht="13.5" customHeight="1" x14ac:dyDescent="0.15">
      <c r="A37" s="2" t="s">
        <v>26</v>
      </c>
      <c r="B37" s="17">
        <v>37.134600325589801</v>
      </c>
      <c r="C37" s="17">
        <v>0.61891000542649666</v>
      </c>
      <c r="D37" s="15"/>
      <c r="E37" s="15">
        <v>38.733136011961456</v>
      </c>
      <c r="F37" s="15">
        <v>0.64555226686602429</v>
      </c>
      <c r="G37" s="15"/>
      <c r="H37" s="15">
        <v>37.447325628945713</v>
      </c>
      <c r="I37" s="15">
        <v>0.62412209381576189</v>
      </c>
      <c r="J37" s="15"/>
      <c r="K37" s="15">
        <f t="shared" si="0"/>
        <v>4.3047068565595703</v>
      </c>
      <c r="L37" s="15">
        <f t="shared" si="1"/>
        <v>-3.3196650604760292</v>
      </c>
    </row>
    <row r="38" spans="1:12" ht="13.5" customHeight="1" x14ac:dyDescent="0.15">
      <c r="A38" s="3" t="s">
        <v>27</v>
      </c>
      <c r="B38" s="18">
        <v>110.01125346455979</v>
      </c>
      <c r="C38" s="18">
        <v>1.8335208910759964</v>
      </c>
      <c r="D38" s="16"/>
      <c r="E38" s="16">
        <v>114.94703663816428</v>
      </c>
      <c r="F38" s="16">
        <v>1.9157839439694047</v>
      </c>
      <c r="G38" s="16"/>
      <c r="H38" s="16">
        <v>107.85453903230182</v>
      </c>
      <c r="I38" s="16">
        <v>1.7975756505383635</v>
      </c>
      <c r="J38" s="16"/>
      <c r="K38" s="16">
        <f t="shared" si="0"/>
        <v>4.4866166125400619</v>
      </c>
      <c r="L38" s="16">
        <f t="shared" si="1"/>
        <v>-6.1702309283436012</v>
      </c>
    </row>
    <row r="40" spans="1:12" x14ac:dyDescent="0.15">
      <c r="A40" s="4" t="s">
        <v>32</v>
      </c>
    </row>
  </sheetData>
  <mergeCells count="9">
    <mergeCell ref="A3:M3"/>
    <mergeCell ref="A4:M4"/>
    <mergeCell ref="A1:M1"/>
    <mergeCell ref="A2:M2"/>
    <mergeCell ref="B7:D7"/>
    <mergeCell ref="K6:L7"/>
    <mergeCell ref="H7:J7"/>
    <mergeCell ref="E7:G7"/>
    <mergeCell ref="B6:J6"/>
  </mergeCells>
  <pageMargins left="0.511811024" right="0.511811024" top="0.78740157499999996" bottom="0.78740157499999996" header="0.31496062000000002" footer="0.31496062000000002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Custo_Soja_alta_2022</vt:lpstr>
      <vt:lpstr>Custo_Soja_alta_2022!Area_de_impressao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2022-05-31T20:28:21Z</cp:lastPrinted>
  <dcterms:created xsi:type="dcterms:W3CDTF">1999-07-19T11:40:25Z</dcterms:created>
  <dcterms:modified xsi:type="dcterms:W3CDTF">2023-03-29T18:10:28Z</dcterms:modified>
</cp:coreProperties>
</file>