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u Drive\SITE\Site_novo\custos\2023\Custos_2023\"/>
    </mc:Choice>
  </mc:AlternateContent>
  <bookViews>
    <workbookView xWindow="0" yWindow="0" windowWidth="28800" windowHeight="12435"/>
  </bookViews>
  <sheets>
    <sheet name="Custo_Aveia_Azevem_abril_2023" sheetId="6" r:id="rId1"/>
  </sheets>
  <externalReferences>
    <externalReference r:id="rId2"/>
    <externalReference r:id="rId3"/>
  </externalReferences>
  <definedNames>
    <definedName name="_xlnm.Print_Area" localSheetId="0">Custo_Aveia_Azevem_abril_2023!$A$1:$I$34</definedName>
  </definedNames>
  <calcPr calcId="152511"/>
</workbook>
</file>

<file path=xl/calcChain.xml><?xml version="1.0" encoding="utf-8"?>
<calcChain xmlns="http://schemas.openxmlformats.org/spreadsheetml/2006/main">
  <c r="F10" i="6" l="1"/>
  <c r="F11" i="6"/>
  <c r="F12" i="6"/>
  <c r="F13" i="6"/>
  <c r="F14" i="6"/>
  <c r="F15" i="6"/>
  <c r="F16" i="6"/>
  <c r="F19" i="6"/>
  <c r="F20" i="6"/>
  <c r="F21" i="6"/>
  <c r="F22" i="6"/>
  <c r="F25" i="6"/>
  <c r="F26" i="6"/>
  <c r="F27" i="6"/>
  <c r="F28" i="6"/>
  <c r="F29" i="6"/>
  <c r="F30" i="6"/>
  <c r="F31" i="6"/>
  <c r="F9" i="6"/>
</calcChain>
</file>

<file path=xl/sharedStrings.xml><?xml version="1.0" encoding="utf-8"?>
<sst xmlns="http://schemas.openxmlformats.org/spreadsheetml/2006/main" count="38" uniqueCount="30">
  <si>
    <t>Semente</t>
  </si>
  <si>
    <t>Colheita</t>
  </si>
  <si>
    <t>COMPONENTES DO CUSTO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</si>
  <si>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</si>
  <si>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</si>
  <si>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</si>
  <si>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</si>
  <si>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</si>
  <si>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</si>
  <si>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</si>
  <si>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</si>
  <si>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</si>
  <si>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</si>
  <si>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</si>
  <si>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</si>
  <si>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</si>
  <si>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</si>
  <si>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CUSTO OPERACIONAL EFETIVO (COE=A+B+...+I)</t>
  </si>
  <si>
    <t>CUSTO OPERACIONAL TOTAL (COT=COE + J)</t>
  </si>
  <si>
    <t>R$/há</t>
  </si>
  <si>
    <t>Ano</t>
  </si>
  <si>
    <t>Especificação/Mês</t>
  </si>
  <si>
    <t>Fonte: Epagri/Cepa.</t>
  </si>
  <si>
    <t>SISTEMA DE CULTIVO: Plantio direto</t>
  </si>
  <si>
    <t>H - DEPRECIAÇÃO</t>
  </si>
  <si>
    <t>PASTAGEM INVERNO (AVEIA PRETA + AZEVEM)</t>
  </si>
  <si>
    <t>CUSTO DE PRODUÇÃO REFERENCIAL</t>
  </si>
  <si>
    <t>Variação (%)</t>
  </si>
  <si>
    <t>abril</t>
  </si>
  <si>
    <t>abr-23/abr-22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</si>
</sst>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  <font>
      <b/>
      <sz val="18"/>
      <color rgb="FF40404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Fill="1"/>
    <xf numFmtId="2" fontId="1" fillId="0" borderId="0" xfId="0" applyNumberFormat="1" applyFont="1" applyFill="1"/>
    <xf numFmtId="0" fontId="4" fillId="0" borderId="0" xfId="0" applyFont="1"/>
    <xf numFmtId="0" fontId="6" fillId="0" borderId="0" xfId="0" applyFont="1" applyAlignment="1">
      <alignment horizontal="center" vertical="center" readingOrder="1"/>
    </xf>
    <xf numFmtId="0" fontId="2" fillId="0" borderId="0" xfId="0" applyFont="1" applyFill="1"/>
    <xf numFmtId="2" fontId="2" fillId="0" borderId="0" xfId="0" applyNumberFormat="1" applyFont="1" applyFill="1"/>
    <xf numFmtId="0" fontId="1" fillId="3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Custo de produção referencial da pastagem inverno (aveia preta + azevem)(%) - abril - 2023</a:t>
            </a:r>
            <a:endParaRPr lang="pt-B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20140275243962"/>
          <c:y val="0.37006332657171315"/>
          <c:w val="0.42760170603674547"/>
          <c:h val="0.7126695100612424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A8-4851-BB2C-3577709C4E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A8-4851-BB2C-3577709C4E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A8-4851-BB2C-3577709C4E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2A8-4851-BB2C-3577709C4E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2A8-4851-BB2C-3577709C4E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2A8-4851-BB2C-3577709C4E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2A8-4851-BB2C-3577709C4EC9}"/>
              </c:ext>
            </c:extLst>
          </c:dPt>
          <c:dLbls>
            <c:dLbl>
              <c:idx val="1"/>
              <c:layout>
                <c:manualLayout>
                  <c:x val="-3.1499258001416321E-2"/>
                  <c:y val="7.504380511992787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624126024479549"/>
                  <c:y val="2.66657941995477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639125191904074"/>
                  <c:y val="9.09523705658675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3683734768900863E-2"/>
                  <c:y val="-1.290553362270159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5357065089104143E-3"/>
                  <c:y val="-2.050472222828098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7562822851726489E-2"/>
                  <c:y val="-1.858413127721915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'[1]Custo_Aveia_preta + Azevem'!$M$6:$M$12</c:f>
              <c:strCache>
                <c:ptCount val="7"/>
                <c:pt idx="0">
                  <c:v>1 - INSUMOS</c:v>
                </c:pt>
                <c:pt idx="1">
                  <c:v>2 - SERVIÇOS MÃO-DE-OBRA</c:v>
                </c:pt>
                <c:pt idx="2">
                  <c:v>3 - SERVIÇOS MECÂNICOS</c:v>
                </c:pt>
                <c:pt idx="3">
                  <c:v>4 - DESPESAS GERAIS </c:v>
                </c:pt>
                <c:pt idx="4">
                  <c:v>5 - ASSISTÊNCIA TÉCNICA</c:v>
                </c:pt>
                <c:pt idx="5">
                  <c:v>6 - SEGURO DA PRODUÇÃO (PROAGRO)</c:v>
                </c:pt>
                <c:pt idx="6">
                  <c:v>7 - CUSTOS FINANCEIROS</c:v>
                </c:pt>
              </c:strCache>
            </c:strRef>
          </c:cat>
          <c:val>
            <c:numRef>
              <c:f>'[1]Custo_Aveia_preta + Azevem'!$N$6:$N$12</c:f>
              <c:numCache>
                <c:formatCode>General</c:formatCode>
                <c:ptCount val="7"/>
                <c:pt idx="0">
                  <c:v>60.878121416306094</c:v>
                </c:pt>
                <c:pt idx="1">
                  <c:v>4.5217673808514141</c:v>
                </c:pt>
                <c:pt idx="2">
                  <c:v>24.063729349845538</c:v>
                </c:pt>
                <c:pt idx="3">
                  <c:v>0.89463618147003032</c:v>
                </c:pt>
                <c:pt idx="4">
                  <c:v>1.8071650865694615</c:v>
                </c:pt>
                <c:pt idx="5">
                  <c:v>3.4368750400243875</c:v>
                </c:pt>
                <c:pt idx="6">
                  <c:v>4.3977055449330775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2A8-4851-BB2C-3577709C4EC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07934127281708"/>
          <c:y val="0.33088373648584785"/>
          <c:w val="0.33278006915802194"/>
          <c:h val="0.6555915690594077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76152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6</xdr:col>
      <xdr:colOff>123824</xdr:colOff>
      <xdr:row>5</xdr:row>
      <xdr:rowOff>19050</xdr:rowOff>
    </xdr:from>
    <xdr:to>
      <xdr:col>8</xdr:col>
      <xdr:colOff>457200</xdr:colOff>
      <xdr:row>25</xdr:row>
      <xdr:rowOff>28575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GPA%20(PRECOS)/Custos/CUSTO_NOVA_VERSAO/Custo_2023/CUSTO_PRODUCAO_ABRIL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GPA%20(PRECOS)/Custos/CUSTO_NOVA_VERSAO/Custo_2023/CUSTO_PRODUCAO_JULHO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geral"/>
      <sheetName val="Precos do custo"/>
      <sheetName val="Colheitadeira"/>
      <sheetName val="TAI"/>
      <sheetName val="trator"/>
      <sheetName val="Resumo geral"/>
      <sheetName val="Custo_Alho"/>
      <sheetName val="Custo_Arroz"/>
      <sheetName val="Custo_Cebola"/>
      <sheetName val="Custo_Milho_media_tecnologia"/>
      <sheetName val="Custo_Milho_alta_tecnologia"/>
      <sheetName val="Custo_Milho_Silagem"/>
      <sheetName val="Custo_Soja_alta_tecnologia"/>
      <sheetName val="Custo_Feijao_alta_tecnologia"/>
      <sheetName val="Custo_Feijao_media_tecnologia"/>
      <sheetName val="Custo_Trigo_alta_tecnologia"/>
      <sheetName val="Custo_Trigo_media_tecnologia"/>
      <sheetName val="Custo_Aveia_preta"/>
      <sheetName val="Custo_Aveia_preta + Azevem"/>
      <sheetName val="PLANILHA_SISTE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M6" t="str">
            <v>1 - INSUMOS</v>
          </cell>
          <cell r="N6">
            <v>60.878121416306094</v>
          </cell>
        </row>
        <row r="7">
          <cell r="M7" t="str">
            <v>2 - SERVIÇOS MÃO-DE-OBRA</v>
          </cell>
          <cell r="N7">
            <v>4.5217673808514141</v>
          </cell>
        </row>
        <row r="8">
          <cell r="M8" t="str">
            <v>3 - SERVIÇOS MECÂNICOS</v>
          </cell>
          <cell r="N8">
            <v>24.063729349845538</v>
          </cell>
        </row>
        <row r="9">
          <cell r="M9" t="str">
            <v xml:space="preserve">4 - DESPESAS GERAIS </v>
          </cell>
          <cell r="N9">
            <v>0.89463618147003032</v>
          </cell>
        </row>
        <row r="10">
          <cell r="M10" t="str">
            <v>5 - ASSISTÊNCIA TÉCNICA</v>
          </cell>
          <cell r="N10">
            <v>1.8071650865694615</v>
          </cell>
        </row>
        <row r="11">
          <cell r="M11" t="str">
            <v>6 - SEGURO DA PRODUÇÃO (PROAGRO)</v>
          </cell>
          <cell r="N11">
            <v>3.4368750400243875</v>
          </cell>
        </row>
        <row r="12">
          <cell r="M12" t="str">
            <v>7 - CUSTOS FINANCEIROS</v>
          </cell>
          <cell r="N12">
            <v>4.3977055449330775</v>
          </cell>
        </row>
      </sheetData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geral"/>
      <sheetName val="Precos do custo"/>
      <sheetName val="Colheitadeira"/>
      <sheetName val="TAI"/>
      <sheetName val="trator"/>
      <sheetName val="Resumo geral"/>
      <sheetName val="Custo_Alho"/>
      <sheetName val="Custo_Arroz"/>
      <sheetName val="Custo_Cebola"/>
      <sheetName val="Custo_Milho_media_tecnologia"/>
      <sheetName val="Custo_Milho_alta_tecnologia"/>
      <sheetName val="Custo_Milho_Silagem"/>
      <sheetName val="Custo_Soja_alta_tecnologia"/>
      <sheetName val="Custo_Feijao_alta_tecnologia"/>
      <sheetName val="Custo_Feijao_media_tecnologia"/>
      <sheetName val="Custo_Trigo_alta_tecnologia"/>
      <sheetName val="Custo_Trigo_media_tecnologia"/>
      <sheetName val="Custo_Aveia_preta"/>
      <sheetName val="Custo_Aveia_preta + Azevem"/>
      <sheetName val="PLANILHA_SISTEM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M6" t="str">
            <v>1 - INSUMOS</v>
          </cell>
          <cell r="N6">
            <v>57.839586736840374</v>
          </cell>
        </row>
        <row r="7">
          <cell r="M7" t="str">
            <v>2 - SERVIÇOS MÃO-DE-OBRA</v>
          </cell>
          <cell r="N7">
            <v>4.5520916487509053</v>
          </cell>
        </row>
        <row r="8">
          <cell r="M8" t="str">
            <v>3 - SERVIÇOS MECÂNICOS</v>
          </cell>
          <cell r="N8">
            <v>23.594889096334871</v>
          </cell>
        </row>
        <row r="9">
          <cell r="M9" t="str">
            <v xml:space="preserve">4 - DESPESAS GERAIS </v>
          </cell>
          <cell r="N9">
            <v>0.85986567481926168</v>
          </cell>
        </row>
        <row r="10">
          <cell r="M10" t="str">
            <v>5 - ASSISTÊNCIA TÉCNICA</v>
          </cell>
          <cell r="N10">
            <v>1.7369286631349086</v>
          </cell>
        </row>
        <row r="11">
          <cell r="M11" t="str">
            <v>6 - SEGURO DA PRODUÇÃO (PROAGRO)</v>
          </cell>
          <cell r="N11">
            <v>5.7562608216291062</v>
          </cell>
        </row>
        <row r="12">
          <cell r="M12" t="str">
            <v>7 - CUSTOS FINANCEIROS</v>
          </cell>
          <cell r="N12">
            <v>5.6603773584905666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zoomScaleNormal="100" workbookViewId="0">
      <selection activeCell="A6" sqref="A6"/>
    </sheetView>
  </sheetViews>
  <sheetFormatPr defaultRowHeight="10.5" x14ac:dyDescent="0.15"/>
  <cols>
    <col min="1" max="1" width="48.85546875" style="1" customWidth="1"/>
    <col min="2" max="2" width="12.85546875" style="1" customWidth="1"/>
    <col min="3" max="3" width="13" style="1" customWidth="1"/>
    <col min="4" max="4" width="12.85546875" style="1" customWidth="1"/>
    <col min="5" max="5" width="13.5703125" style="1" customWidth="1"/>
    <col min="6" max="6" width="16.42578125" style="1" customWidth="1"/>
    <col min="7" max="7" width="9.140625" style="1"/>
    <col min="8" max="8" width="51.42578125" style="1" bestFit="1" customWidth="1"/>
    <col min="9" max="10" width="9.140625" style="1"/>
    <col min="11" max="11" width="3.28515625" style="1" customWidth="1"/>
    <col min="12" max="16384" width="9.140625" style="1"/>
  </cols>
  <sheetData>
    <row r="1" spans="1:7" ht="17.25" customHeight="1" x14ac:dyDescent="0.15"/>
    <row r="2" spans="1:7" ht="15" x14ac:dyDescent="0.2">
      <c r="A2" s="14" t="s">
        <v>26</v>
      </c>
      <c r="B2" s="14"/>
      <c r="C2" s="14"/>
      <c r="D2" s="14"/>
      <c r="E2" s="14"/>
      <c r="F2" s="14"/>
      <c r="G2" s="14"/>
    </row>
    <row r="3" spans="1:7" ht="15" x14ac:dyDescent="0.2">
      <c r="A3" s="14" t="s">
        <v>25</v>
      </c>
      <c r="B3" s="14"/>
      <c r="C3" s="14"/>
      <c r="D3" s="14"/>
      <c r="E3" s="14"/>
      <c r="F3" s="14"/>
      <c r="G3" s="14"/>
    </row>
    <row r="4" spans="1:7" ht="15" x14ac:dyDescent="0.2">
      <c r="A4" s="14" t="s">
        <v>23</v>
      </c>
      <c r="B4" s="14"/>
      <c r="C4" s="14"/>
      <c r="D4" s="14"/>
      <c r="E4" s="14"/>
      <c r="F4" s="14"/>
      <c r="G4" s="14"/>
    </row>
    <row r="6" spans="1:7" ht="13.5" customHeight="1" x14ac:dyDescent="0.15">
      <c r="A6" s="9" t="s">
        <v>20</v>
      </c>
      <c r="B6" s="18">
        <v>2022</v>
      </c>
      <c r="C6" s="18"/>
      <c r="D6" s="19">
        <v>2023</v>
      </c>
      <c r="E6" s="20"/>
      <c r="F6" s="16" t="s">
        <v>27</v>
      </c>
    </row>
    <row r="7" spans="1:7" ht="13.5" customHeight="1" x14ac:dyDescent="0.15">
      <c r="A7" s="10" t="s">
        <v>21</v>
      </c>
      <c r="B7" s="15" t="s">
        <v>28</v>
      </c>
      <c r="C7" s="15"/>
      <c r="D7" s="15" t="s">
        <v>28</v>
      </c>
      <c r="E7" s="15"/>
      <c r="F7" s="17"/>
    </row>
    <row r="8" spans="1:7" ht="13.5" customHeight="1" x14ac:dyDescent="0.15">
      <c r="A8" s="9" t="s">
        <v>2</v>
      </c>
      <c r="B8" s="11" t="s">
        <v>19</v>
      </c>
      <c r="C8" s="12" t="s">
        <v>3</v>
      </c>
      <c r="D8" s="11" t="s">
        <v>19</v>
      </c>
      <c r="E8" s="12" t="s">
        <v>3</v>
      </c>
      <c r="F8" s="13" t="s">
        <v>29</v>
      </c>
    </row>
    <row r="9" spans="1:7" ht="13.5" customHeight="1" x14ac:dyDescent="0.15">
      <c r="A9" s="6" t="s">
        <v>4</v>
      </c>
      <c r="B9" s="7">
        <v>2425.9598892857143</v>
      </c>
      <c r="C9" s="7">
        <v>69.343176471484668</v>
      </c>
      <c r="D9" s="7">
        <v>1609.9110821428571</v>
      </c>
      <c r="E9" s="7">
        <v>60.878121416306094</v>
      </c>
      <c r="F9" s="7">
        <f>(D9/B9-1)*100</f>
        <v>-33.63818217881294</v>
      </c>
    </row>
    <row r="10" spans="1:7" ht="13.5" customHeight="1" x14ac:dyDescent="0.15">
      <c r="A10" s="2" t="s">
        <v>0</v>
      </c>
      <c r="B10" s="3">
        <v>367.65</v>
      </c>
      <c r="C10" s="3">
        <v>10.508837735667448</v>
      </c>
      <c r="D10" s="3">
        <v>359.32499999999999</v>
      </c>
      <c r="E10" s="3">
        <v>13.587726192180522</v>
      </c>
      <c r="F10" s="3">
        <f t="shared" ref="F10:F31" si="0">(D10/B10-1)*100</f>
        <v>-2.2643818849449215</v>
      </c>
    </row>
    <row r="11" spans="1:7" ht="13.5" customHeight="1" x14ac:dyDescent="0.15">
      <c r="A11" s="2" t="s">
        <v>5</v>
      </c>
      <c r="B11" s="3">
        <v>1839.3475000000001</v>
      </c>
      <c r="C11" s="3">
        <v>52.575559409779906</v>
      </c>
      <c r="D11" s="3">
        <v>1123.2588571428571</v>
      </c>
      <c r="E11" s="3">
        <v>42.475568896677821</v>
      </c>
      <c r="F11" s="3">
        <f t="shared" si="0"/>
        <v>-38.931666955653732</v>
      </c>
    </row>
    <row r="12" spans="1:7" ht="13.5" customHeight="1" x14ac:dyDescent="0.15">
      <c r="A12" s="2" t="s">
        <v>6</v>
      </c>
      <c r="B12" s="3">
        <v>218.96238928571432</v>
      </c>
      <c r="C12" s="3">
        <v>6.2587793260373195</v>
      </c>
      <c r="D12" s="3">
        <v>127.32722500000001</v>
      </c>
      <c r="E12" s="3">
        <v>4.814826327447749</v>
      </c>
      <c r="F12" s="3">
        <f t="shared" si="0"/>
        <v>-41.849727975950991</v>
      </c>
    </row>
    <row r="13" spans="1:7" ht="13.5" customHeight="1" x14ac:dyDescent="0.15">
      <c r="A13" s="6" t="s">
        <v>7</v>
      </c>
      <c r="B13" s="7">
        <v>109.44400000000002</v>
      </c>
      <c r="C13" s="7">
        <v>3.128326498415309</v>
      </c>
      <c r="D13" s="7">
        <v>119.57733333333334</v>
      </c>
      <c r="E13" s="7">
        <v>4.5217673808514141</v>
      </c>
      <c r="F13" s="7">
        <f t="shared" si="0"/>
        <v>9.2589208484095344</v>
      </c>
    </row>
    <row r="14" spans="1:7" ht="13.5" customHeight="1" x14ac:dyDescent="0.15">
      <c r="A14" s="2" t="s">
        <v>8</v>
      </c>
      <c r="B14" s="3">
        <v>27.361000000000004</v>
      </c>
      <c r="C14" s="3">
        <v>0.78208162460382724</v>
      </c>
      <c r="D14" s="3">
        <v>29.894333333333336</v>
      </c>
      <c r="E14" s="3">
        <v>1.1304418452128535</v>
      </c>
      <c r="F14" s="3">
        <f t="shared" si="0"/>
        <v>9.2589208484095344</v>
      </c>
    </row>
    <row r="15" spans="1:7" ht="13.5" customHeight="1" x14ac:dyDescent="0.15">
      <c r="A15" s="2" t="s">
        <v>9</v>
      </c>
      <c r="B15" s="3">
        <v>27.361000000000004</v>
      </c>
      <c r="C15" s="3">
        <v>0.78208162460382724</v>
      </c>
      <c r="D15" s="3">
        <v>29.894333333333336</v>
      </c>
      <c r="E15" s="3">
        <v>1.1304418452128535</v>
      </c>
      <c r="F15" s="3">
        <f t="shared" si="0"/>
        <v>9.2589208484095344</v>
      </c>
    </row>
    <row r="16" spans="1:7" ht="13.5" customHeight="1" x14ac:dyDescent="0.15">
      <c r="A16" s="2" t="s">
        <v>10</v>
      </c>
      <c r="B16" s="3">
        <v>54.722000000000001</v>
      </c>
      <c r="C16" s="3">
        <v>1.5641632492076545</v>
      </c>
      <c r="D16" s="3">
        <v>59.788666666666664</v>
      </c>
      <c r="E16" s="3">
        <v>2.260883690425707</v>
      </c>
      <c r="F16" s="3">
        <f t="shared" si="0"/>
        <v>9.2589208484095344</v>
      </c>
    </row>
    <row r="17" spans="1:8" ht="13.5" customHeight="1" x14ac:dyDescent="0.15">
      <c r="A17" s="2" t="s">
        <v>1</v>
      </c>
      <c r="B17" s="3"/>
      <c r="C17" s="3">
        <v>0</v>
      </c>
      <c r="D17" s="3"/>
      <c r="E17" s="3">
        <v>0</v>
      </c>
      <c r="F17" s="3"/>
    </row>
    <row r="18" spans="1:8" ht="13.5" customHeight="1" x14ac:dyDescent="0.15">
      <c r="A18" s="2" t="s">
        <v>11</v>
      </c>
      <c r="B18" s="3"/>
      <c r="C18" s="3">
        <v>0</v>
      </c>
      <c r="D18" s="3"/>
      <c r="E18" s="3">
        <v>0</v>
      </c>
      <c r="F18" s="3"/>
    </row>
    <row r="19" spans="1:8" ht="13.5" customHeight="1" x14ac:dyDescent="0.15">
      <c r="A19" s="6" t="s">
        <v>12</v>
      </c>
      <c r="B19" s="7">
        <v>622.95697757142852</v>
      </c>
      <c r="C19" s="7">
        <v>17.806483866720978</v>
      </c>
      <c r="D19" s="7">
        <v>636.36103836190478</v>
      </c>
      <c r="E19" s="7">
        <v>24.063729349845538</v>
      </c>
      <c r="F19" s="7">
        <f t="shared" si="0"/>
        <v>2.1516832258194452</v>
      </c>
    </row>
    <row r="20" spans="1:8" ht="13.5" customHeight="1" x14ac:dyDescent="0.15">
      <c r="A20" s="2" t="s">
        <v>8</v>
      </c>
      <c r="B20" s="3">
        <v>73.7744</v>
      </c>
      <c r="C20" s="3">
        <v>2.1087534302902884</v>
      </c>
      <c r="D20" s="3">
        <v>73.543262133333343</v>
      </c>
      <c r="E20" s="3">
        <v>2.7810080265706296</v>
      </c>
      <c r="F20" s="3">
        <f t="shared" si="0"/>
        <v>-0.31330362112962362</v>
      </c>
    </row>
    <row r="21" spans="1:8" ht="13.5" customHeight="1" x14ac:dyDescent="0.15">
      <c r="A21" s="2" t="s">
        <v>9</v>
      </c>
      <c r="B21" s="3">
        <v>251.95733300000001</v>
      </c>
      <c r="C21" s="3">
        <v>7.2019005271549821</v>
      </c>
      <c r="D21" s="3">
        <v>263.47297142857144</v>
      </c>
      <c r="E21" s="3">
        <v>9.9631213937567118</v>
      </c>
      <c r="F21" s="3">
        <f t="shared" si="0"/>
        <v>4.5704716316279814</v>
      </c>
    </row>
    <row r="22" spans="1:8" ht="13.5" customHeight="1" x14ac:dyDescent="0.15">
      <c r="A22" s="2" t="s">
        <v>10</v>
      </c>
      <c r="B22" s="3">
        <v>297.22524457142856</v>
      </c>
      <c r="C22" s="3">
        <v>8.4958299092757112</v>
      </c>
      <c r="D22" s="3">
        <v>299.34480479999996</v>
      </c>
      <c r="E22" s="3">
        <v>11.319599929518194</v>
      </c>
      <c r="F22" s="3">
        <f t="shared" si="0"/>
        <v>0.71311581613049402</v>
      </c>
    </row>
    <row r="23" spans="1:8" ht="13.5" customHeight="1" x14ac:dyDescent="0.15">
      <c r="A23" s="2" t="s">
        <v>1</v>
      </c>
      <c r="B23" s="3"/>
      <c r="C23" s="3">
        <v>0</v>
      </c>
      <c r="D23" s="3"/>
      <c r="E23" s="3">
        <v>0</v>
      </c>
      <c r="F23" s="3"/>
    </row>
    <row r="24" spans="1:8" ht="13.5" customHeight="1" x14ac:dyDescent="0.15">
      <c r="A24" s="2" t="s">
        <v>11</v>
      </c>
      <c r="B24" s="3"/>
      <c r="C24" s="3">
        <v>0</v>
      </c>
      <c r="D24" s="3"/>
      <c r="E24" s="3">
        <v>0</v>
      </c>
      <c r="F24" s="3"/>
    </row>
    <row r="25" spans="1:8" ht="13.5" customHeight="1" x14ac:dyDescent="0.15">
      <c r="A25" s="6" t="s">
        <v>13</v>
      </c>
      <c r="B25" s="7">
        <v>31.583608668571429</v>
      </c>
      <c r="C25" s="7">
        <v>0.9027798683662096</v>
      </c>
      <c r="D25" s="7">
        <v>23.65849453838095</v>
      </c>
      <c r="E25" s="7">
        <v>0.89463618147003032</v>
      </c>
      <c r="F25" s="7">
        <f t="shared" si="0"/>
        <v>-25.092490897269414</v>
      </c>
    </row>
    <row r="26" spans="1:8" ht="13.5" customHeight="1" x14ac:dyDescent="0.15">
      <c r="A26" s="6" t="s">
        <v>14</v>
      </c>
      <c r="B26" s="7">
        <v>63.798889510514286</v>
      </c>
      <c r="C26" s="7">
        <v>1.8236153340997434</v>
      </c>
      <c r="D26" s="7">
        <v>47.790158967529521</v>
      </c>
      <c r="E26" s="7">
        <v>1.8071650865694615</v>
      </c>
      <c r="F26" s="7">
        <f t="shared" si="0"/>
        <v>-25.092490897269403</v>
      </c>
    </row>
    <row r="27" spans="1:8" ht="13.5" customHeight="1" x14ac:dyDescent="0.15">
      <c r="A27" s="6" t="s">
        <v>15</v>
      </c>
      <c r="B27" s="7">
        <v>90.887548533871424</v>
      </c>
      <c r="C27" s="7">
        <v>2.5979124159800211</v>
      </c>
      <c r="D27" s="7">
        <v>90.887548533871424</v>
      </c>
      <c r="E27" s="7">
        <v>3.4368750400243875</v>
      </c>
      <c r="F27" s="7">
        <f t="shared" si="0"/>
        <v>0</v>
      </c>
    </row>
    <row r="28" spans="1:8" ht="13.5" customHeight="1" x14ac:dyDescent="0.15">
      <c r="A28" s="6" t="s">
        <v>16</v>
      </c>
      <c r="B28" s="7">
        <v>153.85302202422457</v>
      </c>
      <c r="C28" s="7">
        <v>4.3977055449330784</v>
      </c>
      <c r="D28" s="7">
        <v>116.29654017038233</v>
      </c>
      <c r="E28" s="7">
        <v>4.3977055449330775</v>
      </c>
      <c r="F28" s="7">
        <f t="shared" si="0"/>
        <v>-24.410623437691637</v>
      </c>
    </row>
    <row r="29" spans="1:8" ht="13.5" customHeight="1" x14ac:dyDescent="0.15">
      <c r="A29" s="2" t="s">
        <v>17</v>
      </c>
      <c r="B29" s="3">
        <v>3498.4839355943241</v>
      </c>
      <c r="C29" s="3">
        <v>100</v>
      </c>
      <c r="D29" s="3">
        <v>2644.4821960482595</v>
      </c>
      <c r="E29" s="3">
        <v>100</v>
      </c>
      <c r="F29" s="3">
        <f t="shared" si="0"/>
        <v>-24.410623437691626</v>
      </c>
    </row>
    <row r="30" spans="1:8" ht="13.5" customHeight="1" x14ac:dyDescent="0.15">
      <c r="A30" s="6" t="s">
        <v>24</v>
      </c>
      <c r="B30" s="7">
        <v>149.46199259682538</v>
      </c>
      <c r="C30" s="7"/>
      <c r="D30" s="7">
        <v>159.1282705142857</v>
      </c>
      <c r="E30" s="7"/>
      <c r="F30" s="7">
        <f t="shared" si="0"/>
        <v>6.4673819407286892</v>
      </c>
      <c r="H30" s="5"/>
    </row>
    <row r="31" spans="1:8" ht="13.5" customHeight="1" x14ac:dyDescent="0.15">
      <c r="A31" s="2" t="s">
        <v>18</v>
      </c>
      <c r="B31" s="3">
        <v>3647.9459281911495</v>
      </c>
      <c r="C31" s="3"/>
      <c r="D31" s="3">
        <v>2803.6104665625453</v>
      </c>
      <c r="E31" s="3"/>
      <c r="F31" s="3">
        <f t="shared" si="0"/>
        <v>-23.145503750579767</v>
      </c>
    </row>
    <row r="32" spans="1:8" x14ac:dyDescent="0.15">
      <c r="A32" s="8"/>
      <c r="B32" s="8"/>
      <c r="C32" s="8"/>
      <c r="D32" s="8"/>
      <c r="E32" s="8"/>
      <c r="F32" s="8"/>
    </row>
    <row r="33" spans="1:1" x14ac:dyDescent="0.15">
      <c r="A33" s="4" t="s">
        <v>22</v>
      </c>
    </row>
  </sheetData>
  <mergeCells count="8">
    <mergeCell ref="A4:G4"/>
    <mergeCell ref="A2:G2"/>
    <mergeCell ref="A3:G3"/>
    <mergeCell ref="D7:E7"/>
    <mergeCell ref="F6:F7"/>
    <mergeCell ref="B7:C7"/>
    <mergeCell ref="B6:C6"/>
    <mergeCell ref="D6:E6"/>
  </mergeCells>
  <pageMargins left="0.511811024" right="0.511811024" top="0.78740157499999996" bottom="0.78740157499999996" header="0.31496062000000002" footer="0.31496062000000002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Custo_Aveia_Azevem_abril_2023</vt:lpstr>
      <vt:lpstr>Custo_Aveia_Azevem_abril_2023!Area_de_impressao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2022-05-31T19:56:27Z</cp:lastPrinted>
  <dcterms:created xsi:type="dcterms:W3CDTF">1999-07-19T11:40:25Z</dcterms:created>
  <dcterms:modified xsi:type="dcterms:W3CDTF">2023-09-05T21:34:37Z</dcterms:modified>
</cp:coreProperties>
</file>