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Arroz_Julho_2024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2" i="7"/>
  <c r="H27"/>
  <c r="H24"/>
  <c r="H19"/>
  <c r="H16"/>
  <c r="H11"/>
  <c r="H34"/>
  <c r="H30"/>
  <c r="H29"/>
  <c r="H28"/>
  <c r="H26"/>
  <c r="H25"/>
  <c r="H23"/>
  <c r="H22"/>
  <c r="H21"/>
  <c r="H20"/>
  <c r="H18"/>
  <c r="H17"/>
  <c r="H14"/>
  <c r="H12"/>
  <c r="H10"/>
  <c r="H15" l="1"/>
  <c r="H9" l="1"/>
  <c r="H13"/>
  <c r="H31" l="1"/>
  <c r="H37" l="1"/>
  <c r="H33"/>
  <c r="H38"/>
  <c r="H35"/>
  <c r="H36" l="1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<sst xmlns="http://schemas.openxmlformats.org/spreadsheetml/2006/main" count="48" uniqueCount="39">
  <si>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</si>
  <si>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</si>
  <si>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</si>
  <si>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</si>
  <si>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</si>
  <si>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</si>
  <si>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</si>
  <si>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</si>
  <si>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</si>
  <si>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</si>
  <si>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</si>
  <si>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</si>
  <si>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</si>
  <si>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</si>
  <si>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</si>
  <si>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</si>
  <si>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</si>
  <si>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</si>
  <si>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</si>
  <si>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</si>
  <si>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</si>
  <si>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</si>
  <si>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</si>
  <si>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</si>
  <si>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</si>
  <si>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</si>
  <si>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</si>
  <si>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Ano</t>
  </si>
  <si>
    <t>Especificação/Mês</t>
  </si>
  <si>
    <t>Fonte: Epagri/Cepa.</t>
  </si>
  <si>
    <t>ARROZ IRRIGADO</t>
  </si>
  <si>
    <t>R$/saca</t>
  </si>
  <si>
    <t>CUSTO DE PRODUÇÃO REFERENCIAL</t>
  </si>
  <si>
    <t>Variação (%)</t>
  </si>
  <si>
    <t>Julho</t>
  </si>
  <si>
    <t>jul-24/jul-23</t>
  </si>
  <si>
    <t>R$/ha</t>
  </si>
  <si>
    <t>Sistema de cultivo: Pré germinado (8.320 kg/ha - média 5 últimas safras)</t>
  </si>
  <si>
    <t>Rendimento médio esperado (saco 50 kg/ha) - 166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</si>
</sst>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2" fillId="0" borderId="0" xfId="0" applyFont="1" applyFill="1"/>
    <xf numFmtId="2" fontId="2" fillId="0" borderId="0" xfId="0" applyNumberFormat="1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arroz irrigado (%) - julho/2024</a:t>
            </a:r>
            <a:endParaRPr lang="pt-BR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2589470433842831E-2"/>
          <c:y val="0.24496188206091324"/>
          <c:w val="0.39934228809634104"/>
          <c:h val="0.64861348734088586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253-48F1-BCF2-E12014AA875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253-48F1-BCF2-E12014AA875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253-48F1-BCF2-E12014AA875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253-48F1-BCF2-E12014AA875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253-48F1-BCF2-E12014AA875C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253-48F1-BCF2-E12014AA875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253-48F1-BCF2-E12014AA875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253-48F1-BCF2-E12014AA875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3330863053882964E-2"/>
                  <c:y val="0.148457177209548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20,15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6,53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8.412516082548506E-2"/>
                  <c:y val="-0.14617421340896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22,62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1219916628068555"/>
                  <c:y val="-1.15030882535360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0,49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1.8597292985435644E-2"/>
                  <c:y val="8.582512858389049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1,00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1,50</a:t>
                    </a:r>
                  </a:p>
                </c:rich>
              </c:tx>
              <c:dLblPos val="bestFit"/>
              <c:showVal val="1"/>
            </c:dLbl>
            <c:dLbl>
              <c:idx val="6"/>
              <c:layout>
                <c:manualLayout>
                  <c:x val="-5.1597231932869934E-2"/>
                  <c:y val="-3.2191575790921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1,57</a:t>
                    </a:r>
                  </a:p>
                </c:rich>
              </c:tx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981812567546707E-2"/>
                  <c:y val="-6.91499303375062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5,97</a:t>
                    </a:r>
                  </a:p>
                </c:rich>
              </c:tx>
              <c:dLblPos val="bestFit"/>
              <c:showVal val="1"/>
            </c:dLbl>
            <c:dLbl>
              <c:idx val="8"/>
              <c:layout>
                <c:manualLayout>
                  <c:x val="4.2830116823632365E-2"/>
                  <c:y val="-0.142173008399955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40,18</a:t>
                    </a:r>
                  </a:p>
                </c:rich>
              </c:tx>
              <c:dLblPos val="bestFit"/>
              <c:showVal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[1]Custo_Arroz!$N$8:$N$16</c:f>
              <c:strCache>
                <c:ptCount val="9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  <c:pt idx="8">
                  <c:v>9 - ARRENDAMENTO</c:v>
                </c:pt>
              </c:strCache>
            </c:strRef>
          </c:cat>
          <c:val>
            <c:numRef>
              <c:f>[1]Custo_Arroz!$P$8:$P$16</c:f>
              <c:numCache>
                <c:formatCode>General</c:formatCode>
                <c:ptCount val="9"/>
                <c:pt idx="0">
                  <c:v>20.149655934806798</c:v>
                </c:pt>
                <c:pt idx="1">
                  <c:v>6.5306144923407432</c:v>
                </c:pt>
                <c:pt idx="2">
                  <c:v>22.616066526688392</c:v>
                </c:pt>
                <c:pt idx="3">
                  <c:v>0.4929633695383594</c:v>
                </c:pt>
                <c:pt idx="4">
                  <c:v>0.99578600646748561</c:v>
                </c:pt>
                <c:pt idx="5">
                  <c:v>1.4936790097012287</c:v>
                </c:pt>
                <c:pt idx="6">
                  <c:v>1.5683629601862901</c:v>
                </c:pt>
                <c:pt idx="7">
                  <c:v>5.9700795083491425</c:v>
                </c:pt>
                <c:pt idx="8">
                  <c:v>40.182792191921557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253-48F1-BCF2-E12014AA875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106342957130358"/>
          <c:y val="0.28517712356019193"/>
          <c:w val="0.45787314085739278"/>
          <c:h val="0.6916746075530373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1933575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733550" cy="742902"/>
        </a:xfrm>
        <a:prstGeom prst="rect">
          <a:avLst/>
        </a:prstGeom>
      </xdr:spPr>
    </xdr:pic>
    <xdr:clientData/>
  </xdr:twoCellAnchor>
  <xdr:twoCellAnchor>
    <xdr:from>
      <xdr:col>8</xdr:col>
      <xdr:colOff>76200</xdr:colOff>
      <xdr:row>4</xdr:row>
      <xdr:rowOff>123826</xdr:rowOff>
    </xdr:from>
    <xdr:to>
      <xdr:col>11</xdr:col>
      <xdr:colOff>285750</xdr:colOff>
      <xdr:row>22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JULHO_2024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  <cell r="P8">
            <v>20.149655934806798</v>
          </cell>
        </row>
        <row r="9">
          <cell r="N9" t="str">
            <v>2 - SERVIÇOS MÃO-DE-OBRA</v>
          </cell>
          <cell r="P9">
            <v>6.5306144923407432</v>
          </cell>
        </row>
        <row r="10">
          <cell r="N10" t="str">
            <v>3 - SERVIÇOS MECÂNICOS</v>
          </cell>
          <cell r="P10">
            <v>22.616066526688392</v>
          </cell>
        </row>
        <row r="11">
          <cell r="N11" t="str">
            <v xml:space="preserve">4 - DESPESAS GERAIS </v>
          </cell>
          <cell r="P11">
            <v>0.4929633695383594</v>
          </cell>
        </row>
        <row r="12">
          <cell r="N12" t="str">
            <v>5 - ASSISTÊNCIA TÉCNICA</v>
          </cell>
          <cell r="P12">
            <v>0.99578600646748561</v>
          </cell>
        </row>
        <row r="13">
          <cell r="N13" t="str">
            <v>6 - SEGURO DA PRODUÇÃO (PROAGRO)</v>
          </cell>
          <cell r="P13">
            <v>1.4936790097012287</v>
          </cell>
        </row>
        <row r="14">
          <cell r="N14" t="str">
            <v>7 - CUSTOS FINANCEIROS</v>
          </cell>
          <cell r="P14">
            <v>1.5683629601862901</v>
          </cell>
        </row>
        <row r="15">
          <cell r="N15" t="str">
            <v>8 - DESPESAS DE COMERCIALIZAÇÃO</v>
          </cell>
          <cell r="P15">
            <v>5.9700795083491425</v>
          </cell>
        </row>
        <row r="16">
          <cell r="N16" t="str">
            <v>9 - ARRENDAMENTO</v>
          </cell>
          <cell r="P16">
            <v>40.182792191921557</v>
          </cell>
        </row>
      </sheetData>
      <sheetData sheetId="8"/>
      <sheetData sheetId="9">
        <row r="8">
          <cell r="N8" t="str">
            <v>1 - INSUMOS</v>
          </cell>
        </row>
      </sheetData>
      <sheetData sheetId="10">
        <row r="7">
          <cell r="N7" t="str">
            <v>1 - INSUMOS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</row>
      </sheetData>
      <sheetData sheetId="13">
        <row r="8">
          <cell r="N8" t="str">
            <v>1 - INSUMOS</v>
          </cell>
        </row>
      </sheetData>
      <sheetData sheetId="14">
        <row r="7">
          <cell r="N7" t="str">
            <v>1 - INSUMOS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showGridLines="0" tabSelected="1" workbookViewId="0">
      <selection activeCell="A6" sqref="A6"/>
    </sheetView>
  </sheetViews>
  <sheetFormatPr defaultRowHeight="10.5"/>
  <cols>
    <col min="1" max="1" width="49.28515625" style="1" customWidth="1"/>
    <col min="2" max="2" width="12" style="1" customWidth="1"/>
    <col min="3" max="3" width="12.42578125" style="1" customWidth="1"/>
    <col min="4" max="4" width="11.42578125" style="1" customWidth="1"/>
    <col min="5" max="5" width="12.7109375" style="1" customWidth="1"/>
    <col min="6" max="6" width="12.140625" style="1" customWidth="1"/>
    <col min="7" max="7" width="13.140625" style="1" customWidth="1"/>
    <col min="8" max="8" width="17.5703125" style="1" customWidth="1"/>
    <col min="9" max="9" width="9.140625" style="1"/>
    <col min="10" max="10" width="51.42578125" style="1" bestFit="1" customWidth="1"/>
    <col min="11" max="16384" width="9.140625" style="1"/>
  </cols>
  <sheetData>
    <row r="1" spans="1:9" ht="15">
      <c r="A1" s="14" t="s">
        <v>32</v>
      </c>
      <c r="B1" s="14"/>
      <c r="C1" s="14"/>
      <c r="D1" s="14"/>
      <c r="E1" s="14"/>
      <c r="F1" s="14"/>
      <c r="G1" s="14"/>
      <c r="H1" s="14"/>
      <c r="I1" s="14"/>
    </row>
    <row r="2" spans="1:9" ht="15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ht="15">
      <c r="A3" s="14" t="s">
        <v>37</v>
      </c>
      <c r="B3" s="14"/>
      <c r="C3" s="14"/>
      <c r="D3" s="14"/>
      <c r="E3" s="14"/>
      <c r="F3" s="14"/>
      <c r="G3" s="14"/>
      <c r="H3" s="14"/>
      <c r="I3" s="14"/>
    </row>
    <row r="4" spans="1:9" ht="15">
      <c r="A4" s="14" t="s">
        <v>38</v>
      </c>
      <c r="B4" s="14"/>
      <c r="C4" s="14"/>
      <c r="D4" s="14"/>
      <c r="E4" s="14"/>
      <c r="F4" s="14"/>
      <c r="G4" s="14"/>
      <c r="H4" s="14"/>
      <c r="I4" s="14"/>
    </row>
    <row r="6" spans="1:9" ht="13.5" customHeight="1">
      <c r="A6" s="8" t="s">
        <v>27</v>
      </c>
      <c r="B6" s="15">
        <v>2023</v>
      </c>
      <c r="C6" s="15"/>
      <c r="D6" s="15"/>
      <c r="E6" s="16">
        <v>2024</v>
      </c>
      <c r="F6" s="16"/>
      <c r="G6" s="17"/>
      <c r="H6" s="18" t="s">
        <v>33</v>
      </c>
    </row>
    <row r="7" spans="1:9" ht="14.25" customHeight="1">
      <c r="A7" s="9" t="s">
        <v>28</v>
      </c>
      <c r="B7" s="20" t="s">
        <v>34</v>
      </c>
      <c r="C7" s="20"/>
      <c r="D7" s="20"/>
      <c r="E7" s="20" t="s">
        <v>34</v>
      </c>
      <c r="F7" s="20"/>
      <c r="G7" s="20"/>
      <c r="H7" s="19"/>
    </row>
    <row r="8" spans="1:9" ht="13.5" customHeight="1">
      <c r="A8" s="8" t="s">
        <v>2</v>
      </c>
      <c r="B8" s="10" t="s">
        <v>36</v>
      </c>
      <c r="C8" s="12" t="s">
        <v>31</v>
      </c>
      <c r="D8" s="12" t="s">
        <v>3</v>
      </c>
      <c r="E8" s="10" t="s">
        <v>36</v>
      </c>
      <c r="F8" s="12" t="s">
        <v>31</v>
      </c>
      <c r="G8" s="12" t="s">
        <v>3</v>
      </c>
      <c r="H8" s="11" t="s">
        <v>35</v>
      </c>
    </row>
    <row r="9" spans="1:9" ht="13.5" customHeight="1">
      <c r="A9" s="5" t="s">
        <v>4</v>
      </c>
      <c r="B9" s="6">
        <v>2552.6982150000003</v>
      </c>
      <c r="C9" s="6">
        <v>14.841268691860467</v>
      </c>
      <c r="D9" s="6">
        <v>21.470356638356076</v>
      </c>
      <c r="E9" s="6">
        <v>2660.0391214285714</v>
      </c>
      <c r="F9" s="6">
        <v>16.024332056798624</v>
      </c>
      <c r="G9" s="6">
        <v>20.149655934806798</v>
      </c>
      <c r="H9" s="6">
        <f>(E9/B9-1)*100</f>
        <v>4.2049979037013241</v>
      </c>
    </row>
    <row r="10" spans="1:9" ht="13.5" customHeight="1">
      <c r="A10" s="2" t="s">
        <v>0</v>
      </c>
      <c r="B10" s="3">
        <v>386.09375</v>
      </c>
      <c r="C10" s="3">
        <v>2.2447311046511627</v>
      </c>
      <c r="D10" s="3">
        <v>3.24737583927064</v>
      </c>
      <c r="E10" s="3">
        <v>517.1875</v>
      </c>
      <c r="F10" s="3">
        <v>3.1155873493975905</v>
      </c>
      <c r="G10" s="3">
        <v>3.9176680127870531</v>
      </c>
      <c r="H10" s="3">
        <f t="shared" ref="H10:H38" si="0">(E10/B10-1)*100</f>
        <v>33.953864832051806</v>
      </c>
    </row>
    <row r="11" spans="1:9" ht="13.5" customHeight="1">
      <c r="A11" s="2" t="s">
        <v>5</v>
      </c>
      <c r="B11" s="3">
        <v>1442.2860000000001</v>
      </c>
      <c r="C11" s="3">
        <v>8.3853837209302338</v>
      </c>
      <c r="D11" s="3">
        <v>12.130848297125489</v>
      </c>
      <c r="E11" s="3">
        <v>1512.0273214285714</v>
      </c>
      <c r="F11" s="3">
        <v>9.1085983218588638</v>
      </c>
      <c r="G11" s="3">
        <v>11.453527147544754</v>
      </c>
      <c r="H11" s="3">
        <f t="shared" si="0"/>
        <v>4.8354710111983001</v>
      </c>
    </row>
    <row r="12" spans="1:9" ht="13.5" customHeight="1">
      <c r="A12" s="2" t="s">
        <v>6</v>
      </c>
      <c r="B12" s="3">
        <v>724.31846500000006</v>
      </c>
      <c r="C12" s="3">
        <v>4.2111538662790702</v>
      </c>
      <c r="D12" s="3">
        <v>6.0921325019599433</v>
      </c>
      <c r="E12" s="3">
        <v>630.82429999999999</v>
      </c>
      <c r="F12" s="3">
        <v>3.8001463855421687</v>
      </c>
      <c r="G12" s="3">
        <v>4.7784607744749898</v>
      </c>
      <c r="H12" s="3">
        <f t="shared" si="0"/>
        <v>-12.907880927762905</v>
      </c>
    </row>
    <row r="13" spans="1:9" ht="13.5" customHeight="1">
      <c r="A13" s="5" t="s">
        <v>7</v>
      </c>
      <c r="B13" s="6">
        <v>793.61442857142856</v>
      </c>
      <c r="C13" s="6">
        <v>4.6140373754152826</v>
      </c>
      <c r="D13" s="6">
        <v>6.6749703175444628</v>
      </c>
      <c r="E13" s="6">
        <v>862.13333333333321</v>
      </c>
      <c r="F13" s="6">
        <v>5.1935742971887544</v>
      </c>
      <c r="G13" s="6">
        <v>6.5306144923407432</v>
      </c>
      <c r="H13" s="6">
        <f t="shared" si="0"/>
        <v>8.633777599689596</v>
      </c>
    </row>
    <row r="14" spans="1:9" ht="13.5" customHeight="1">
      <c r="A14" s="2" t="s">
        <v>8</v>
      </c>
      <c r="B14" s="3">
        <v>299.47714285714289</v>
      </c>
      <c r="C14" s="3">
        <v>1.7411461794019936</v>
      </c>
      <c r="D14" s="3">
        <v>2.5188567236016843</v>
      </c>
      <c r="E14" s="3">
        <v>325.33333333333331</v>
      </c>
      <c r="F14" s="3">
        <v>1.9598393574297188</v>
      </c>
      <c r="G14" s="3">
        <v>2.4643828272983939</v>
      </c>
      <c r="H14" s="3">
        <f t="shared" si="0"/>
        <v>8.633777599689596</v>
      </c>
    </row>
    <row r="15" spans="1:9" ht="13.5" customHeight="1">
      <c r="A15" s="2" t="s">
        <v>9</v>
      </c>
      <c r="B15" s="3">
        <v>14.973857142857145</v>
      </c>
      <c r="C15" s="3">
        <v>8.7057308970099681E-2</v>
      </c>
      <c r="D15" s="3">
        <v>0.12594283618008423</v>
      </c>
      <c r="E15" s="3">
        <v>16.266666666666666</v>
      </c>
      <c r="F15" s="3">
        <v>9.7991967871485938E-2</v>
      </c>
      <c r="G15" s="3">
        <v>0.12321914136491968</v>
      </c>
      <c r="H15" s="3">
        <f t="shared" si="0"/>
        <v>8.633777599689596</v>
      </c>
    </row>
    <row r="16" spans="1:9" ht="13.5" customHeight="1">
      <c r="A16" s="2" t="s">
        <v>10</v>
      </c>
      <c r="B16" s="3">
        <v>209.63400000000004</v>
      </c>
      <c r="C16" s="3">
        <v>1.2188023255813956</v>
      </c>
      <c r="D16" s="3">
        <v>1.7631997065211791</v>
      </c>
      <c r="E16" s="3">
        <v>227.73333333333335</v>
      </c>
      <c r="F16" s="3">
        <v>1.3718875502008032</v>
      </c>
      <c r="G16" s="3">
        <v>1.7250679791088759</v>
      </c>
      <c r="H16" s="3">
        <f t="shared" si="0"/>
        <v>8.633777599689596</v>
      </c>
    </row>
    <row r="17" spans="1:8" ht="13.5" customHeight="1">
      <c r="A17" s="2" t="s">
        <v>1</v>
      </c>
      <c r="B17" s="3">
        <v>44.921571428571433</v>
      </c>
      <c r="C17" s="3">
        <v>0.261171926910299</v>
      </c>
      <c r="D17" s="3">
        <v>0.37782850854025263</v>
      </c>
      <c r="E17" s="3">
        <v>48.8</v>
      </c>
      <c r="F17" s="3">
        <v>0.2939759036144578</v>
      </c>
      <c r="G17" s="3">
        <v>0.36965742409475905</v>
      </c>
      <c r="H17" s="3">
        <f t="shared" si="0"/>
        <v>8.633777599689596</v>
      </c>
    </row>
    <row r="18" spans="1:8" ht="13.5" customHeight="1">
      <c r="A18" s="2" t="s">
        <v>11</v>
      </c>
      <c r="B18" s="3">
        <v>224.60785714285717</v>
      </c>
      <c r="C18" s="3">
        <v>1.3058596345514952</v>
      </c>
      <c r="D18" s="3">
        <v>1.8891425427012634</v>
      </c>
      <c r="E18" s="3">
        <v>244</v>
      </c>
      <c r="F18" s="3">
        <v>1.4698795180722892</v>
      </c>
      <c r="G18" s="3">
        <v>1.8482871204737954</v>
      </c>
      <c r="H18" s="3">
        <f t="shared" si="0"/>
        <v>8.633777599689596</v>
      </c>
    </row>
    <row r="19" spans="1:8" ht="13.5" customHeight="1">
      <c r="A19" s="5" t="s">
        <v>12</v>
      </c>
      <c r="B19" s="6">
        <v>2784.622629</v>
      </c>
      <c r="C19" s="6">
        <v>16.189666447674419</v>
      </c>
      <c r="D19" s="6">
        <v>23.421037628557549</v>
      </c>
      <c r="E19" s="6">
        <v>2985.6401483214286</v>
      </c>
      <c r="F19" s="6">
        <v>17.985784026032704</v>
      </c>
      <c r="G19" s="6">
        <v>22.616066526688392</v>
      </c>
      <c r="H19" s="6">
        <f t="shared" si="0"/>
        <v>7.2188424107440641</v>
      </c>
    </row>
    <row r="20" spans="1:8" ht="13.5" customHeight="1">
      <c r="A20" s="2" t="s">
        <v>8</v>
      </c>
      <c r="B20" s="3">
        <v>1115.425123</v>
      </c>
      <c r="C20" s="3">
        <v>6.4850297848837206</v>
      </c>
      <c r="D20" s="3">
        <v>9.3816711483821784</v>
      </c>
      <c r="E20" s="3">
        <v>1185.247013142857</v>
      </c>
      <c r="F20" s="3">
        <v>7.1400422478485357</v>
      </c>
      <c r="G20" s="3">
        <v>8.9781835613605647</v>
      </c>
      <c r="H20" s="3">
        <f t="shared" si="0"/>
        <v>6.2596662656357438</v>
      </c>
    </row>
    <row r="21" spans="1:8" ht="13.5" customHeight="1">
      <c r="A21" s="2" t="s">
        <v>9</v>
      </c>
      <c r="B21" s="3">
        <v>171.23079224999998</v>
      </c>
      <c r="C21" s="3">
        <v>0.99552786191860454</v>
      </c>
      <c r="D21" s="3">
        <v>1.4401961639933831</v>
      </c>
      <c r="E21" s="3">
        <v>185.568375</v>
      </c>
      <c r="F21" s="3">
        <v>1.1178817771084337</v>
      </c>
      <c r="G21" s="3">
        <v>1.4056706454088175</v>
      </c>
      <c r="H21" s="3">
        <f t="shared" si="0"/>
        <v>8.3732502557524171</v>
      </c>
    </row>
    <row r="22" spans="1:8" ht="13.5" customHeight="1">
      <c r="A22" s="2" t="s">
        <v>10</v>
      </c>
      <c r="B22" s="3">
        <v>505.76371374999997</v>
      </c>
      <c r="C22" s="3">
        <v>2.9404867078488368</v>
      </c>
      <c r="D22" s="3">
        <v>4.2539017127615821</v>
      </c>
      <c r="E22" s="3">
        <v>549.8827601785714</v>
      </c>
      <c r="F22" s="3">
        <v>3.3125467480636832</v>
      </c>
      <c r="G22" s="3">
        <v>4.1653328828222715</v>
      </c>
      <c r="H22" s="3">
        <f t="shared" si="0"/>
        <v>8.7232526235323284</v>
      </c>
    </row>
    <row r="23" spans="1:8" ht="13.5" customHeight="1">
      <c r="A23" s="2" t="s">
        <v>1</v>
      </c>
      <c r="B23" s="3">
        <v>755.29300000000001</v>
      </c>
      <c r="C23" s="3">
        <v>4.3912383720930235</v>
      </c>
      <c r="D23" s="3">
        <v>6.3526546072559826</v>
      </c>
      <c r="E23" s="3">
        <v>745.38200000000006</v>
      </c>
      <c r="F23" s="3">
        <v>4.4902530120481927</v>
      </c>
      <c r="G23" s="3">
        <v>5.6462293050532724</v>
      </c>
      <c r="H23" s="3">
        <f t="shared" si="0"/>
        <v>-1.3122059915820716</v>
      </c>
    </row>
    <row r="24" spans="1:8" ht="13.5" customHeight="1">
      <c r="A24" s="2" t="s">
        <v>11</v>
      </c>
      <c r="B24" s="3">
        <v>236.91</v>
      </c>
      <c r="C24" s="3">
        <v>1.3773837209302326</v>
      </c>
      <c r="D24" s="3">
        <v>1.9926139961644223</v>
      </c>
      <c r="E24" s="3">
        <v>319.56</v>
      </c>
      <c r="F24" s="3">
        <v>1.9250602409638555</v>
      </c>
      <c r="G24" s="3">
        <v>2.4206501320434675</v>
      </c>
      <c r="H24" s="3">
        <f t="shared" si="0"/>
        <v>34.886665822464224</v>
      </c>
    </row>
    <row r="25" spans="1:8" ht="13.5" customHeight="1">
      <c r="A25" s="5" t="s">
        <v>13</v>
      </c>
      <c r="B25" s="6">
        <v>61.309352725714291</v>
      </c>
      <c r="C25" s="6">
        <v>0.35644972514950168</v>
      </c>
      <c r="D25" s="6">
        <v>0.51566364584458091</v>
      </c>
      <c r="E25" s="6">
        <v>65.078126030833332</v>
      </c>
      <c r="F25" s="6">
        <v>0.39203690380020079</v>
      </c>
      <c r="G25" s="6">
        <v>0.4929633695383594</v>
      </c>
      <c r="H25" s="6">
        <f t="shared" si="0"/>
        <v>6.1471425444332706</v>
      </c>
    </row>
    <row r="26" spans="1:8" ht="13.5" customHeight="1">
      <c r="A26" s="5" t="s">
        <v>14</v>
      </c>
      <c r="B26" s="6">
        <v>123.84489250594287</v>
      </c>
      <c r="C26" s="6">
        <v>0.72002844480199346</v>
      </c>
      <c r="D26" s="6">
        <v>1.0416405646060534</v>
      </c>
      <c r="E26" s="6">
        <v>131.45781458228331</v>
      </c>
      <c r="F26" s="6">
        <v>0.7919145456764054</v>
      </c>
      <c r="G26" s="6">
        <v>0.99578600646748561</v>
      </c>
      <c r="H26" s="6">
        <f t="shared" si="0"/>
        <v>6.1471425444332484</v>
      </c>
    </row>
    <row r="27" spans="1:8" ht="13.5" customHeight="1">
      <c r="A27" s="5" t="s">
        <v>15</v>
      </c>
      <c r="B27" s="6">
        <v>371.53467751782858</v>
      </c>
      <c r="C27" s="6">
        <v>2.1600853344059803</v>
      </c>
      <c r="D27" s="6">
        <v>3.1249216938181599</v>
      </c>
      <c r="E27" s="6">
        <v>197.18672187342497</v>
      </c>
      <c r="F27" s="6">
        <v>1.1878718185146082</v>
      </c>
      <c r="G27" s="6">
        <v>1.4936790097012287</v>
      </c>
      <c r="H27" s="6">
        <f t="shared" si="0"/>
        <v>-46.926428727783367</v>
      </c>
    </row>
    <row r="28" spans="1:8" ht="13.5" customHeight="1">
      <c r="A28" s="5" t="s">
        <v>16</v>
      </c>
      <c r="B28" s="6">
        <v>334.38120976604574</v>
      </c>
      <c r="C28" s="6">
        <v>1.9440768009653822</v>
      </c>
      <c r="D28" s="6">
        <v>2.812429524436344</v>
      </c>
      <c r="E28" s="6">
        <v>207.04605796709623</v>
      </c>
      <c r="F28" s="6">
        <v>1.2472654094403388</v>
      </c>
      <c r="G28" s="6">
        <v>1.5683629601862901</v>
      </c>
      <c r="H28" s="6">
        <f t="shared" si="0"/>
        <v>-38.080833515747258</v>
      </c>
    </row>
    <row r="29" spans="1:8" ht="13.5" customHeight="1">
      <c r="A29" s="5" t="s">
        <v>17</v>
      </c>
      <c r="B29" s="6">
        <v>792.55020000000002</v>
      </c>
      <c r="C29" s="6">
        <v>4.60785</v>
      </c>
      <c r="D29" s="6">
        <v>6.6660192528087121</v>
      </c>
      <c r="E29" s="6">
        <v>788.13480000000004</v>
      </c>
      <c r="F29" s="6">
        <v>4.7478000000000007</v>
      </c>
      <c r="G29" s="6">
        <v>5.9700795083491425</v>
      </c>
      <c r="H29" s="6">
        <f t="shared" si="0"/>
        <v>-0.55711297530427473</v>
      </c>
    </row>
    <row r="30" spans="1:8" ht="13.5" customHeight="1">
      <c r="A30" s="5" t="s">
        <v>18</v>
      </c>
      <c r="B30" s="6">
        <v>4074.8520000000003</v>
      </c>
      <c r="C30" s="6">
        <v>23.691000000000003</v>
      </c>
      <c r="D30" s="6">
        <v>34.272960734028061</v>
      </c>
      <c r="E30" s="6">
        <v>5304.6959999999999</v>
      </c>
      <c r="F30" s="6">
        <v>31.956</v>
      </c>
      <c r="G30" s="6">
        <v>40.182792191921557</v>
      </c>
      <c r="H30" s="6">
        <f t="shared" si="0"/>
        <v>30.181317014703836</v>
      </c>
    </row>
    <row r="31" spans="1:8" ht="13.5" customHeight="1">
      <c r="A31" s="2" t="s">
        <v>19</v>
      </c>
      <c r="B31" s="3">
        <v>11889.407605086961</v>
      </c>
      <c r="C31" s="3">
        <v>69.124462820273024</v>
      </c>
      <c r="D31" s="3">
        <v>100</v>
      </c>
      <c r="E31" s="3">
        <v>13201.412123536971</v>
      </c>
      <c r="F31" s="3">
        <v>79.526579057451627</v>
      </c>
      <c r="G31" s="3">
        <v>100</v>
      </c>
      <c r="H31" s="3">
        <f t="shared" si="0"/>
        <v>11.035070560527016</v>
      </c>
    </row>
    <row r="32" spans="1:8" ht="13.5" customHeight="1">
      <c r="A32" s="5" t="s">
        <v>20</v>
      </c>
      <c r="B32" s="6">
        <v>911.18499423749995</v>
      </c>
      <c r="C32" s="6">
        <v>5.2975871757994186</v>
      </c>
      <c r="D32" s="6"/>
      <c r="E32" s="6">
        <v>878.07900792232135</v>
      </c>
      <c r="F32" s="6">
        <v>5.2896325778453095</v>
      </c>
      <c r="G32" s="6"/>
      <c r="H32" s="6">
        <f t="shared" si="0"/>
        <v>-3.6332892359451585</v>
      </c>
    </row>
    <row r="33" spans="1:8" ht="13.5" customHeight="1">
      <c r="A33" s="2" t="s">
        <v>21</v>
      </c>
      <c r="B33" s="3">
        <v>12800.59259932446</v>
      </c>
      <c r="C33" s="3">
        <v>74.422049996072445</v>
      </c>
      <c r="D33" s="3"/>
      <c r="E33" s="3">
        <v>14079.491131459292</v>
      </c>
      <c r="F33" s="3">
        <v>84.816211635296938</v>
      </c>
      <c r="G33" s="3"/>
      <c r="H33" s="3">
        <f t="shared" si="0"/>
        <v>9.9909322338898932</v>
      </c>
    </row>
    <row r="34" spans="1:8" ht="13.5" customHeight="1">
      <c r="A34" s="2" t="s">
        <v>22</v>
      </c>
      <c r="B34" s="3">
        <v>13582.84</v>
      </c>
      <c r="C34" s="3">
        <v>78.97</v>
      </c>
      <c r="D34" s="3"/>
      <c r="E34" s="3">
        <v>17682.32</v>
      </c>
      <c r="F34" s="3">
        <v>106.52</v>
      </c>
      <c r="G34" s="3"/>
      <c r="H34" s="3">
        <f t="shared" si="0"/>
        <v>30.181317014703836</v>
      </c>
    </row>
    <row r="35" spans="1:8" ht="13.5" customHeight="1">
      <c r="A35" s="2" t="s">
        <v>23</v>
      </c>
      <c r="B35" s="3">
        <v>1693.4323949130394</v>
      </c>
      <c r="C35" s="3">
        <v>9.8455371797269731</v>
      </c>
      <c r="D35" s="3"/>
      <c r="E35" s="3">
        <v>4480.9078764630285</v>
      </c>
      <c r="F35" s="3">
        <v>26.993420942548365</v>
      </c>
      <c r="G35" s="3"/>
      <c r="H35" s="3">
        <f t="shared" si="0"/>
        <v>164.6050642425044</v>
      </c>
    </row>
    <row r="36" spans="1:8" ht="13.5" customHeight="1">
      <c r="A36" s="2" t="s">
        <v>24</v>
      </c>
      <c r="B36" s="3">
        <v>782.24740067554012</v>
      </c>
      <c r="C36" s="3">
        <v>4.5479500039275589</v>
      </c>
      <c r="D36" s="3"/>
      <c r="E36" s="3">
        <v>3602.8288685407078</v>
      </c>
      <c r="F36" s="3">
        <v>21.703788364703058</v>
      </c>
      <c r="G36" s="3"/>
      <c r="H36" s="3">
        <f t="shared" si="0"/>
        <v>360.5740927268464</v>
      </c>
    </row>
    <row r="37" spans="1:8" ht="13.5" customHeight="1">
      <c r="A37" s="2" t="s">
        <v>25</v>
      </c>
      <c r="B37" s="3">
        <v>162.09437253798228</v>
      </c>
      <c r="C37" s="3"/>
      <c r="D37" s="3"/>
      <c r="E37" s="3">
        <v>132.17697269488633</v>
      </c>
      <c r="F37" s="3"/>
      <c r="G37" s="3"/>
      <c r="H37" s="3">
        <f t="shared" si="0"/>
        <v>-18.456778834864018</v>
      </c>
    </row>
    <row r="38" spans="1:8" ht="13.5" customHeight="1">
      <c r="A38" s="2" t="s">
        <v>26</v>
      </c>
      <c r="B38" s="3">
        <v>74.422049996072445</v>
      </c>
      <c r="C38" s="3"/>
      <c r="D38" s="3"/>
      <c r="E38" s="3">
        <v>84.816211635296938</v>
      </c>
      <c r="F38" s="3"/>
      <c r="G38" s="3"/>
      <c r="H38" s="3">
        <f t="shared" si="0"/>
        <v>13.966508097765429</v>
      </c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4" t="s">
        <v>29</v>
      </c>
    </row>
    <row r="41" spans="1:8">
      <c r="C41" s="13"/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Custo_Arroz_Julho_2024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2022-05-31T19:57:37Z</cp:lastPrinted>
  <dcterms:created xsi:type="dcterms:W3CDTF">1999-07-19T11:40:25Z</dcterms:created>
  <dcterms:modified xsi:type="dcterms:W3CDTF">2024-08-29T18:18:30Z</dcterms:modified>
</cp:coreProperties>
</file>