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Custo_Aveia_preta_abril_2025" sheetId="6" r:id="rId1"/>
  </sheets>
  <externalReferences>
    <externalReference r:id="rId2"/>
    <externalReference r:id="rId3"/>
  </externalReferences>
  <definedNames>
    <definedName name="_xlnm.Print_Area" localSheetId="0">Custo_Aveia_preta_abril_2025!$A$1:$L$38</definedName>
  </definedNames>
  <calcPr calcId="125725"/>
</workbook>
</file>

<file path=xl/calcChain.xml><?xml version="1.0" encoding="utf-8"?>
<calcChain xmlns="http://schemas.openxmlformats.org/spreadsheetml/2006/main">
  <c r="H9" i="6"/>
  <c r="H10"/>
  <c r="H11"/>
  <c r="H12"/>
  <c r="H13"/>
  <c r="H14"/>
  <c r="H15"/>
  <c r="H16"/>
  <c r="H17"/>
  <c r="H19"/>
  <c r="H20"/>
  <c r="H21"/>
  <c r="H22"/>
  <c r="H23"/>
  <c r="H25"/>
  <c r="H26"/>
  <c r="H27"/>
  <c r="H28"/>
  <c r="H29"/>
  <c r="H31"/>
  <c r="H32"/>
  <c r="H33"/>
  <c r="H34"/>
</calcChain>
</file>

<file path=xl/sharedStrings.xml><?xml version="1.0" encoding="utf-8"?>
<sst xmlns="http://schemas.openxmlformats.org/spreadsheetml/2006/main" count="44" uniqueCount="35">
  <si>
    <t>Semente</t>
  </si>
  <si>
    <t>Colheita</t>
  </si>
  <si>
    <t>COMPONENTES DO CUSTO</t>
  </si>
  <si>
    <t>R$/saca</t>
  </si>
  <si>
    <t>% (COE)</t>
  </si>
  <si>
    <t>A - INSUMOS</t>
  </si>
  <si>
    <t>Fertilizantes</t>
  </si>
  <si>
    <t>Agrotóxicos</t>
  </si>
  <si>
    <t>B - SERVIÇOS MÃO-DE-OBRA</t>
  </si>
  <si>
    <t>Preparo do Solo</t>
  </si>
  <si>
    <t>Plantio</t>
  </si>
  <si>
    <t>Tratos Culturais</t>
  </si>
  <si>
    <t>Irrigação</t>
  </si>
  <si>
    <t>C - SERVIÇOS MECÂNICOS</t>
  </si>
  <si>
    <t xml:space="preserve">D - DESPESAS GERAIS </t>
  </si>
  <si>
    <t>E - ASSISTÊNCIA TÉCNICA</t>
  </si>
  <si>
    <t>F - SEGURO DA PRODUÇÃO (PROAGRO)</t>
  </si>
  <si>
    <t>G - CUSTOS FINANCEIROS</t>
  </si>
  <si>
    <t>H - DESPESAS DE COMERCIALIZAÇÃO</t>
  </si>
  <si>
    <t>I - ARRENDAMENTO</t>
  </si>
  <si>
    <t>CUSTO OPERACIONAL EFETIVO (COE=A+B+...+I)</t>
  </si>
  <si>
    <t>J - DEPRECIAÇÃO</t>
  </si>
  <si>
    <t>CUSTO OPERACIONAL TOTAL (COT=COE + J)</t>
  </si>
  <si>
    <t>RECEITA BRUTA</t>
  </si>
  <si>
    <t>R$/há</t>
  </si>
  <si>
    <t>Ano</t>
  </si>
  <si>
    <t>Especificação/Mês</t>
  </si>
  <si>
    <t>Fonte: Epagri/Cepa.</t>
  </si>
  <si>
    <t>SISTEMA DE CULTIVO: Plantio direto</t>
  </si>
  <si>
    <t>AVEIA PRETA</t>
  </si>
  <si>
    <t>Rendimento médio esperado (2.100 kg/ha) - 35</t>
  </si>
  <si>
    <t>CUSTO DE PRODUÇÃO REFERENCIAL</t>
  </si>
  <si>
    <t>Variação (%)</t>
  </si>
  <si>
    <t>abril</t>
  </si>
  <si>
    <t>abr-25/abr-24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</si>
</sst>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Verdana"/>
      <family val="2"/>
    </font>
    <font>
      <b/>
      <sz val="8"/>
      <name val="Verdana"/>
      <family val="2"/>
    </font>
    <font>
      <b/>
      <sz val="12"/>
      <name val="Verdana"/>
      <family val="2"/>
    </font>
    <font>
      <b/>
      <i/>
      <sz val="8"/>
      <name val="Verdana"/>
      <family val="2"/>
    </font>
    <font>
      <sz val="10"/>
      <name val="MS Sans Serif"/>
      <family val="2"/>
    </font>
    <font>
      <b/>
      <sz val="18"/>
      <color rgb="FF40404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2" fontId="1" fillId="0" borderId="0" xfId="0" applyNumberFormat="1" applyFont="1" applyFill="1"/>
    <xf numFmtId="0" fontId="4" fillId="0" borderId="0" xfId="0" applyFont="1"/>
    <xf numFmtId="0" fontId="6" fillId="0" borderId="0" xfId="0" applyFont="1" applyAlignment="1">
      <alignment horizontal="center" vertical="center" readingOrder="1"/>
    </xf>
    <xf numFmtId="0" fontId="2" fillId="0" borderId="0" xfId="0" applyFont="1" applyFill="1" applyAlignment="1">
      <alignment vertical="center"/>
    </xf>
    <xf numFmtId="2" fontId="2" fillId="0" borderId="0" xfId="0" applyNumberFormat="1" applyFont="1" applyFill="1"/>
    <xf numFmtId="0" fontId="2" fillId="0" borderId="0" xfId="0" applyFont="1" applyFill="1"/>
    <xf numFmtId="0" fontId="1" fillId="3" borderId="0" xfId="0" applyFont="1" applyFill="1"/>
    <xf numFmtId="0" fontId="2" fillId="2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F2CC"/>
      <color rgb="FFFFCD69"/>
      <color rgb="FFFFC0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/>
              <a:t>Custo de produção referencial da aveia preta (%) - abril - 2025</a:t>
            </a:r>
            <a:endParaRPr lang="pt-BR" sz="1800" b="0" i="0" baseline="0"/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5.3929352580927063E-2"/>
          <c:y val="0.16879301545640246"/>
          <c:w val="0.47269706911636045"/>
          <c:h val="0.7878284485272674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B22-4100-84CE-2DA85D8E0EA2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B22-4100-84CE-2DA85D8E0EA2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B22-4100-84CE-2DA85D8E0EA2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B22-4100-84CE-2DA85D8E0EA2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B22-4100-84CE-2DA85D8E0EA2}"/>
              </c:ext>
            </c:extLst>
          </c:dPt>
          <c:dPt>
            <c:idx val="5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B22-4100-84CE-2DA85D8E0EA2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B22-4100-84CE-2DA85D8E0EA2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B22-4100-84CE-2DA85D8E0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[2]Custo_Aveia_preta!$N$6:$N$13</c:f>
              <c:strCache>
                <c:ptCount val="8"/>
                <c:pt idx="0">
                  <c:v>1 - INSUMOS</c:v>
                </c:pt>
                <c:pt idx="1">
                  <c:v>2 - SERVIÇOS MÃO-DE-OBRA</c:v>
                </c:pt>
                <c:pt idx="2">
                  <c:v>3 - SERVIÇOS MECÂNICOS</c:v>
                </c:pt>
                <c:pt idx="3">
                  <c:v>4 - DESPESAS GERAIS </c:v>
                </c:pt>
                <c:pt idx="4">
                  <c:v>5 - ASSISTÊNCIA TÉCNICA</c:v>
                </c:pt>
                <c:pt idx="5">
                  <c:v>6 - SEGURO DA PRODUÇÃO (PROAGRO)</c:v>
                </c:pt>
                <c:pt idx="6">
                  <c:v>7 - CUSTOS FINANCEIROS</c:v>
                </c:pt>
                <c:pt idx="7">
                  <c:v>8 - DESPESAS DE COMERCIALIZAÇÃO</c:v>
                </c:pt>
              </c:strCache>
            </c:strRef>
          </c:cat>
          <c:val>
            <c:numRef>
              <c:f>[2]Custo_Aveia_preta!$O$6:$O$13</c:f>
              <c:numCache>
                <c:formatCode>#,##0.00</c:formatCode>
                <c:ptCount val="8"/>
                <c:pt idx="0">
                  <c:v>50.137338224846474</c:v>
                </c:pt>
                <c:pt idx="1">
                  <c:v>5.4295812022270686</c:v>
                </c:pt>
                <c:pt idx="2">
                  <c:v>32.135636105328061</c:v>
                </c:pt>
                <c:pt idx="3">
                  <c:v>0.87702555532401616</c:v>
                </c:pt>
                <c:pt idx="4">
                  <c:v>1.7715916217545129</c:v>
                </c:pt>
                <c:pt idx="5">
                  <c:v>1.7715916217545129</c:v>
                </c:pt>
                <c:pt idx="6">
                  <c:v>2.76368292993704</c:v>
                </c:pt>
                <c:pt idx="7">
                  <c:v>5.1135527388283011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CB22-4100-84CE-2DA85D8E0EA2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217454068241454"/>
          <c:y val="0.33809194530570363"/>
          <c:w val="0.45787314085739278"/>
          <c:h val="0.63790740038515015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191" footer="0.3149606200000019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0</xdr:col>
      <xdr:colOff>2076450</xdr:colOff>
      <xdr:row>3</xdr:row>
      <xdr:rowOff>104727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0025" y="47625"/>
          <a:ext cx="1876425" cy="628602"/>
        </a:xfrm>
        <a:prstGeom prst="rect">
          <a:avLst/>
        </a:prstGeom>
      </xdr:spPr>
    </xdr:pic>
    <xdr:clientData/>
  </xdr:twoCellAnchor>
  <xdr:twoCellAnchor>
    <xdr:from>
      <xdr:col>8</xdr:col>
      <xdr:colOff>266700</xdr:colOff>
      <xdr:row>5</xdr:row>
      <xdr:rowOff>9525</xdr:rowOff>
    </xdr:from>
    <xdr:to>
      <xdr:col>11</xdr:col>
      <xdr:colOff>342900</xdr:colOff>
      <xdr:row>24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%20Drive\GPA%20(PRECOS)\Custos\CUSTO_NOVA_VERSAO\Custo_2024\CUSTO_PRODUCAO_ABRIL_2024_FINAL%20(trigo%20modific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u%20Drive/GPA%20(PRECOS)/Custos/CUSTO_NOVA_VERSAO/Custo_2025/CUSTO_PRODUCAO_ABRIL_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PLANILHA_SISTEMA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1">
          <cell r="N11" t="str">
            <v>1 - INSUMOS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7">
          <cell r="N7" t="str">
            <v>1 - INSUMOS</v>
          </cell>
        </row>
      </sheetData>
      <sheetData sheetId="16">
        <row r="6">
          <cell r="N6" t="str">
            <v>1 - INSUMOS</v>
          </cell>
        </row>
      </sheetData>
      <sheetData sheetId="17">
        <row r="6">
          <cell r="N6" t="str">
            <v>1 - INSUMOS</v>
          </cell>
          <cell r="O6">
            <v>48.619852515632004</v>
          </cell>
        </row>
        <row r="7">
          <cell r="N7" t="str">
            <v>2 - SERVIÇOS MÃO-DE-OBRA</v>
          </cell>
          <cell r="O7">
            <v>5.2301372127445216</v>
          </cell>
        </row>
        <row r="8">
          <cell r="N8" t="str">
            <v>3 - SERVIÇOS MECÂNICOS</v>
          </cell>
          <cell r="O8">
            <v>29.72439716883078</v>
          </cell>
        </row>
        <row r="9">
          <cell r="N9" t="str">
            <v xml:space="preserve">4 - DESPESAS GERAIS </v>
          </cell>
          <cell r="O9">
            <v>0.83574386897207298</v>
          </cell>
        </row>
        <row r="10">
          <cell r="N10" t="str">
            <v>5 - ASSISTÊNCIA TÉCNICA</v>
          </cell>
          <cell r="O10">
            <v>1.6882026153235874</v>
          </cell>
        </row>
        <row r="11">
          <cell r="N11" t="str">
            <v>6 - SEGURO DA PRODUÇÃO (PROAGRO)</v>
          </cell>
          <cell r="O11">
            <v>4.2205065383089693</v>
          </cell>
        </row>
        <row r="12">
          <cell r="N12" t="str">
            <v>7 - CUSTOS FINANCEIROS</v>
          </cell>
          <cell r="O12">
            <v>5.4191303951887146</v>
          </cell>
        </row>
        <row r="13">
          <cell r="N13" t="str">
            <v>8 - DESPESAS DE COMERCIALIZAÇÃO</v>
          </cell>
          <cell r="O13">
            <v>4.2620296849993631</v>
          </cell>
        </row>
      </sheetData>
      <sheetData sheetId="18">
        <row r="6">
          <cell r="M6" t="str">
            <v>1 - INSUMOS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eço geral"/>
      <sheetName val="Precos do custo"/>
      <sheetName val="Colheitadeira"/>
      <sheetName val="TAI"/>
      <sheetName val="trator"/>
      <sheetName val="Resumo geral"/>
      <sheetName val="Custo_Alho"/>
      <sheetName val="Custo_Arroz"/>
      <sheetName val="Custo_Cebola"/>
      <sheetName val="Custo_Milho_media_tecnologia"/>
      <sheetName val="Custo_Milho_alta_tecnologia"/>
      <sheetName val="Custo_Milho_Silagem"/>
      <sheetName val="Custo_Soja_alta_tecnologia"/>
      <sheetName val="Custo_Feijao_alta_tecnologia"/>
      <sheetName val="Custo_Feijao_media_tecnologia"/>
      <sheetName val="Custo_Trigo_alta_tecnologia"/>
      <sheetName val="Custo_Trigo_media_tecnologia"/>
      <sheetName val="Custo_Aveia_preta"/>
      <sheetName val="Custo_Aveia_preta + Azevem"/>
      <sheetName val="Custo_leite"/>
      <sheetName val="PLANILHA_SISTE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N6" t="str">
            <v>1 - INSUMOS</v>
          </cell>
          <cell r="O6">
            <v>50.137338224846474</v>
          </cell>
        </row>
        <row r="7">
          <cell r="N7" t="str">
            <v>2 - SERVIÇOS MÃO-DE-OBRA</v>
          </cell>
          <cell r="O7">
            <v>5.4295812022270686</v>
          </cell>
        </row>
        <row r="8">
          <cell r="N8" t="str">
            <v>3 - SERVIÇOS MECÂNICOS</v>
          </cell>
          <cell r="O8">
            <v>32.135636105328061</v>
          </cell>
        </row>
        <row r="9">
          <cell r="N9" t="str">
            <v xml:space="preserve">4 - DESPESAS GERAIS </v>
          </cell>
          <cell r="O9">
            <v>0.87702555532401616</v>
          </cell>
        </row>
        <row r="10">
          <cell r="N10" t="str">
            <v>5 - ASSISTÊNCIA TÉCNICA</v>
          </cell>
          <cell r="O10">
            <v>1.7715916217545129</v>
          </cell>
        </row>
        <row r="11">
          <cell r="N11" t="str">
            <v>6 - SEGURO DA PRODUÇÃO (PROAGRO)</v>
          </cell>
          <cell r="O11">
            <v>1.7715916217545129</v>
          </cell>
        </row>
        <row r="12">
          <cell r="N12" t="str">
            <v>7 - CUSTOS FINANCEIROS</v>
          </cell>
          <cell r="O12">
            <v>2.76368292993704</v>
          </cell>
        </row>
        <row r="13">
          <cell r="N13" t="str">
            <v>8 - DESPESAS DE COMERCIALIZAÇÃO</v>
          </cell>
          <cell r="O13">
            <v>5.1135527388283011</v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showGridLines="0" tabSelected="1" zoomScaleNormal="100" workbookViewId="0">
      <selection activeCell="A2" sqref="A2:I2"/>
    </sheetView>
  </sheetViews>
  <sheetFormatPr defaultRowHeight="10.5"/>
  <cols>
    <col min="1" max="1" width="45.28515625" style="1" customWidth="1"/>
    <col min="2" max="2" width="10.28515625" style="1" customWidth="1"/>
    <col min="3" max="3" width="10.42578125" style="1" customWidth="1"/>
    <col min="4" max="5" width="10" style="1" customWidth="1"/>
    <col min="6" max="6" width="9.42578125" style="1" customWidth="1"/>
    <col min="7" max="7" width="9.5703125" style="1" customWidth="1"/>
    <col min="8" max="8" width="14.5703125" style="1" customWidth="1"/>
    <col min="9" max="9" width="9.140625" style="1"/>
    <col min="10" max="10" width="51.42578125" style="1" bestFit="1" customWidth="1"/>
    <col min="11" max="16384" width="9.140625" style="1"/>
  </cols>
  <sheetData>
    <row r="1" spans="1:9" ht="15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9" ht="15">
      <c r="A2" s="14" t="s">
        <v>29</v>
      </c>
      <c r="B2" s="14"/>
      <c r="C2" s="14"/>
      <c r="D2" s="14"/>
      <c r="E2" s="14"/>
      <c r="F2" s="14"/>
      <c r="G2" s="14"/>
      <c r="H2" s="14"/>
      <c r="I2" s="14"/>
    </row>
    <row r="3" spans="1:9" ht="15">
      <c r="A3" s="14" t="s">
        <v>28</v>
      </c>
      <c r="B3" s="14"/>
      <c r="C3" s="14"/>
      <c r="D3" s="14"/>
      <c r="E3" s="14"/>
      <c r="F3" s="14"/>
      <c r="G3" s="14"/>
      <c r="H3" s="14"/>
      <c r="I3" s="14"/>
    </row>
    <row r="4" spans="1:9" ht="15">
      <c r="A4" s="14" t="s">
        <v>30</v>
      </c>
      <c r="B4" s="14"/>
      <c r="C4" s="14"/>
      <c r="D4" s="14"/>
      <c r="E4" s="14"/>
      <c r="F4" s="14"/>
      <c r="G4" s="14"/>
      <c r="H4" s="14"/>
      <c r="I4" s="14"/>
    </row>
    <row r="6" spans="1:9" ht="12" customHeight="1">
      <c r="A6" s="10" t="s">
        <v>25</v>
      </c>
      <c r="B6" s="18">
        <v>2024</v>
      </c>
      <c r="C6" s="18"/>
      <c r="D6" s="18"/>
      <c r="E6" s="19">
        <v>2025</v>
      </c>
      <c r="F6" s="20"/>
      <c r="G6" s="21"/>
      <c r="H6" s="16" t="s">
        <v>32</v>
      </c>
    </row>
    <row r="7" spans="1:9" ht="12" customHeight="1">
      <c r="A7" s="10" t="s">
        <v>26</v>
      </c>
      <c r="B7" s="15" t="s">
        <v>33</v>
      </c>
      <c r="C7" s="15"/>
      <c r="D7" s="15"/>
      <c r="E7" s="15" t="s">
        <v>33</v>
      </c>
      <c r="F7" s="15"/>
      <c r="G7" s="15"/>
      <c r="H7" s="17"/>
    </row>
    <row r="8" spans="1:9" ht="13.5" customHeight="1">
      <c r="A8" s="10" t="s">
        <v>2</v>
      </c>
      <c r="B8" s="11" t="s">
        <v>24</v>
      </c>
      <c r="C8" s="12" t="s">
        <v>3</v>
      </c>
      <c r="D8" s="12" t="s">
        <v>4</v>
      </c>
      <c r="E8" s="11" t="s">
        <v>24</v>
      </c>
      <c r="F8" s="12" t="s">
        <v>3</v>
      </c>
      <c r="G8" s="12" t="s">
        <v>4</v>
      </c>
      <c r="H8" s="13" t="s">
        <v>34</v>
      </c>
    </row>
    <row r="9" spans="1:9" ht="13.5" customHeight="1">
      <c r="A9" s="6" t="s">
        <v>5</v>
      </c>
      <c r="B9" s="7">
        <v>1516.1930983333334</v>
      </c>
      <c r="C9" s="7">
        <v>43.319802809523814</v>
      </c>
      <c r="D9" s="7">
        <v>48.62</v>
      </c>
      <c r="E9" s="7">
        <v>1485.6756067460317</v>
      </c>
      <c r="F9" s="7">
        <v>42.447874478458047</v>
      </c>
      <c r="G9" s="7">
        <v>50.137338224846474</v>
      </c>
      <c r="H9" s="7">
        <f>(E9/B9-1)*100</f>
        <v>-2.0127707757572555</v>
      </c>
    </row>
    <row r="10" spans="1:9" ht="13.5" customHeight="1">
      <c r="A10" s="2" t="s">
        <v>0</v>
      </c>
      <c r="B10" s="3">
        <v>709.37142857142862</v>
      </c>
      <c r="C10" s="3">
        <v>20.26775510204082</v>
      </c>
      <c r="D10" s="3">
        <v>22.75</v>
      </c>
      <c r="E10" s="3">
        <v>498.85714285714289</v>
      </c>
      <c r="F10" s="3">
        <v>14.253061224489796</v>
      </c>
      <c r="G10" s="3">
        <v>16.835013769990965</v>
      </c>
      <c r="H10" s="3">
        <f t="shared" ref="H10:H34" si="0">(E10/B10-1)*100</f>
        <v>-29.676172063798933</v>
      </c>
    </row>
    <row r="11" spans="1:9" ht="13.5" customHeight="1">
      <c r="A11" s="2" t="s">
        <v>6</v>
      </c>
      <c r="B11" s="3">
        <v>663.30583333333334</v>
      </c>
      <c r="C11" s="3">
        <v>18.951595238095237</v>
      </c>
      <c r="D11" s="3">
        <v>21.27</v>
      </c>
      <c r="E11" s="3">
        <v>845.18888888888887</v>
      </c>
      <c r="F11" s="3">
        <v>24.148253968253968</v>
      </c>
      <c r="G11" s="3">
        <v>28.52272797216915</v>
      </c>
      <c r="H11" s="3">
        <f t="shared" si="0"/>
        <v>27.420692901422616</v>
      </c>
    </row>
    <row r="12" spans="1:9" ht="13.5" customHeight="1">
      <c r="A12" s="2" t="s">
        <v>7</v>
      </c>
      <c r="B12" s="3">
        <v>143.51583642857142</v>
      </c>
      <c r="C12" s="3">
        <v>4.1004524693877551</v>
      </c>
      <c r="D12" s="3">
        <v>4.5999999999999996</v>
      </c>
      <c r="E12" s="3">
        <v>141.62957499999999</v>
      </c>
      <c r="F12" s="3">
        <v>4.0465592857142854</v>
      </c>
      <c r="G12" s="3">
        <v>4.7795964826863626</v>
      </c>
      <c r="H12" s="3">
        <f t="shared" si="0"/>
        <v>-1.3143228479250313</v>
      </c>
    </row>
    <row r="13" spans="1:9" ht="13.5" customHeight="1">
      <c r="A13" s="8" t="s">
        <v>8</v>
      </c>
      <c r="B13" s="7">
        <v>163.1</v>
      </c>
      <c r="C13" s="7">
        <v>4.66</v>
      </c>
      <c r="D13" s="7">
        <v>5.23</v>
      </c>
      <c r="E13" s="7">
        <v>160.88999999999999</v>
      </c>
      <c r="F13" s="7">
        <v>4.5968571428571421</v>
      </c>
      <c r="G13" s="7">
        <v>5.4295812022270686</v>
      </c>
      <c r="H13" s="7">
        <f t="shared" si="0"/>
        <v>-1.3549969343960799</v>
      </c>
    </row>
    <row r="14" spans="1:9" ht="13.5" customHeight="1">
      <c r="A14" s="2" t="s">
        <v>9</v>
      </c>
      <c r="B14" s="3">
        <v>32.619999999999997</v>
      </c>
      <c r="C14" s="3">
        <v>0.93199999999999994</v>
      </c>
      <c r="D14" s="3">
        <v>1.05</v>
      </c>
      <c r="E14" s="3">
        <v>32.177999999999997</v>
      </c>
      <c r="F14" s="3">
        <v>0.91937142857142851</v>
      </c>
      <c r="G14" s="3">
        <v>1.0859162404454139</v>
      </c>
      <c r="H14" s="3">
        <f t="shared" si="0"/>
        <v>-1.3549969343960799</v>
      </c>
    </row>
    <row r="15" spans="1:9" ht="13.5" customHeight="1">
      <c r="A15" s="2" t="s">
        <v>10</v>
      </c>
      <c r="B15" s="3">
        <v>32.619999999999997</v>
      </c>
      <c r="C15" s="3">
        <v>0.93199999999999994</v>
      </c>
      <c r="D15" s="3">
        <v>1.05</v>
      </c>
      <c r="E15" s="3">
        <v>32.177999999999997</v>
      </c>
      <c r="F15" s="3">
        <v>0.91937142857142851</v>
      </c>
      <c r="G15" s="3">
        <v>1.0859162404454139</v>
      </c>
      <c r="H15" s="3">
        <f t="shared" si="0"/>
        <v>-1.3549969343960799</v>
      </c>
    </row>
    <row r="16" spans="1:9" ht="13.5" customHeight="1">
      <c r="A16" s="2" t="s">
        <v>11</v>
      </c>
      <c r="B16" s="3">
        <v>65.239999999999995</v>
      </c>
      <c r="C16" s="3">
        <v>1.8639999999999999</v>
      </c>
      <c r="D16" s="3">
        <v>2.09</v>
      </c>
      <c r="E16" s="3">
        <v>64.355999999999995</v>
      </c>
      <c r="F16" s="3">
        <v>1.838742857142857</v>
      </c>
      <c r="G16" s="3">
        <v>2.1718324808908278</v>
      </c>
      <c r="H16" s="3">
        <f t="shared" si="0"/>
        <v>-1.3549969343960799</v>
      </c>
    </row>
    <row r="17" spans="1:10" ht="13.5" customHeight="1">
      <c r="A17" s="2" t="s">
        <v>1</v>
      </c>
      <c r="B17" s="3">
        <v>32.619999999999997</v>
      </c>
      <c r="C17" s="3">
        <v>0.93199999999999994</v>
      </c>
      <c r="D17" s="3">
        <v>1.05</v>
      </c>
      <c r="E17" s="3">
        <v>32.177999999999997</v>
      </c>
      <c r="F17" s="3">
        <v>0.91937142857142851</v>
      </c>
      <c r="G17" s="3">
        <v>1.0859162404454139</v>
      </c>
      <c r="H17" s="3">
        <f t="shared" si="0"/>
        <v>-1.3549969343960799</v>
      </c>
    </row>
    <row r="18" spans="1:10" ht="13.5" customHeight="1">
      <c r="A18" s="2" t="s">
        <v>12</v>
      </c>
      <c r="B18" s="3"/>
      <c r="C18" s="3"/>
      <c r="D18" s="3"/>
      <c r="E18" s="3"/>
      <c r="F18" s="3"/>
      <c r="G18" s="3"/>
      <c r="H18" s="3"/>
    </row>
    <row r="19" spans="1:10" ht="13.5" customHeight="1">
      <c r="A19" s="8" t="s">
        <v>13</v>
      </c>
      <c r="B19" s="7">
        <v>926.9449310857143</v>
      </c>
      <c r="C19" s="7">
        <v>26.484140888163267</v>
      </c>
      <c r="D19" s="7">
        <v>29.72</v>
      </c>
      <c r="E19" s="7">
        <v>952.24701508571434</v>
      </c>
      <c r="F19" s="7">
        <v>27.207057573877552</v>
      </c>
      <c r="G19" s="7">
        <v>32.135636105328061</v>
      </c>
      <c r="H19" s="7">
        <f t="shared" si="0"/>
        <v>2.7296210542264054</v>
      </c>
    </row>
    <row r="20" spans="1:10" ht="13.5" customHeight="1">
      <c r="A20" s="2" t="s">
        <v>9</v>
      </c>
      <c r="B20" s="3">
        <v>72.996876114285712</v>
      </c>
      <c r="C20" s="3">
        <v>2.0856250318367344</v>
      </c>
      <c r="D20" s="3">
        <v>2.34</v>
      </c>
      <c r="E20" s="3">
        <v>74.97954857142858</v>
      </c>
      <c r="F20" s="3">
        <v>2.142272816326531</v>
      </c>
      <c r="G20" s="3">
        <v>2.53034711588601</v>
      </c>
      <c r="H20" s="3">
        <f t="shared" si="0"/>
        <v>2.7161058975164298</v>
      </c>
    </row>
    <row r="21" spans="1:10" ht="13.5" customHeight="1">
      <c r="A21" s="2" t="s">
        <v>10</v>
      </c>
      <c r="B21" s="3">
        <v>274.3075</v>
      </c>
      <c r="C21" s="3">
        <v>7.8373571428571429</v>
      </c>
      <c r="D21" s="3">
        <v>8.8000000000000007</v>
      </c>
      <c r="E21" s="3">
        <v>277.51171428571433</v>
      </c>
      <c r="F21" s="3">
        <v>7.9289061224489812</v>
      </c>
      <c r="G21" s="3">
        <v>9.3652333102338492</v>
      </c>
      <c r="H21" s="3">
        <f t="shared" si="0"/>
        <v>1.1681103454022734</v>
      </c>
    </row>
    <row r="22" spans="1:10" ht="13.5" customHeight="1">
      <c r="A22" s="2" t="s">
        <v>11</v>
      </c>
      <c r="B22" s="3">
        <v>137.26055497142858</v>
      </c>
      <c r="C22" s="3">
        <v>3.9217301420408166</v>
      </c>
      <c r="D22" s="3">
        <v>4.4000000000000004</v>
      </c>
      <c r="E22" s="3">
        <v>141.90575222857143</v>
      </c>
      <c r="F22" s="3">
        <v>4.0544500636734693</v>
      </c>
      <c r="G22" s="3">
        <v>4.7889166808884545</v>
      </c>
      <c r="H22" s="3">
        <f t="shared" si="0"/>
        <v>3.3842186184587231</v>
      </c>
    </row>
    <row r="23" spans="1:10" ht="13.5" customHeight="1">
      <c r="A23" s="2" t="s">
        <v>1</v>
      </c>
      <c r="B23" s="3">
        <v>442.38</v>
      </c>
      <c r="C23" s="3">
        <v>12.639428571428571</v>
      </c>
      <c r="D23" s="3">
        <v>14.19</v>
      </c>
      <c r="E23" s="3">
        <v>457.85</v>
      </c>
      <c r="F23" s="3">
        <v>13.081428571428573</v>
      </c>
      <c r="G23" s="3">
        <v>15.451138998319747</v>
      </c>
      <c r="H23" s="3">
        <f t="shared" si="0"/>
        <v>3.4969935349699499</v>
      </c>
    </row>
    <row r="24" spans="1:10" ht="13.5" customHeight="1">
      <c r="A24" s="2" t="s">
        <v>12</v>
      </c>
      <c r="B24" s="3"/>
      <c r="C24" s="3"/>
      <c r="D24" s="3"/>
      <c r="E24" s="3"/>
      <c r="F24" s="3"/>
      <c r="G24" s="3"/>
      <c r="H24" s="3"/>
    </row>
    <row r="25" spans="1:10" ht="13.5" customHeight="1">
      <c r="A25" s="8" t="s">
        <v>14</v>
      </c>
      <c r="B25" s="7">
        <v>26.062380294190476</v>
      </c>
      <c r="C25" s="7">
        <v>0.74463943697687074</v>
      </c>
      <c r="D25" s="7">
        <v>0.84</v>
      </c>
      <c r="E25" s="7">
        <v>25.988126218317465</v>
      </c>
      <c r="F25" s="7">
        <v>0.74251789195192752</v>
      </c>
      <c r="G25" s="7">
        <v>0.87702555532401616</v>
      </c>
      <c r="H25" s="7">
        <f t="shared" si="0"/>
        <v>-0.28490903376757748</v>
      </c>
    </row>
    <row r="26" spans="1:10" ht="13.5" customHeight="1">
      <c r="A26" s="8" t="s">
        <v>15</v>
      </c>
      <c r="B26" s="7">
        <v>52.646008194264759</v>
      </c>
      <c r="C26" s="7">
        <v>1.5041716626932788</v>
      </c>
      <c r="D26" s="7">
        <v>1.69</v>
      </c>
      <c r="E26" s="7">
        <v>52.496014961001286</v>
      </c>
      <c r="F26" s="7">
        <v>1.4998861417428939</v>
      </c>
      <c r="G26" s="7">
        <v>1.7715916217545129</v>
      </c>
      <c r="H26" s="7">
        <f t="shared" si="0"/>
        <v>-0.28490903376756638</v>
      </c>
    </row>
    <row r="27" spans="1:10" ht="13.5" customHeight="1">
      <c r="A27" s="8" t="s">
        <v>16</v>
      </c>
      <c r="B27" s="7">
        <v>131.62</v>
      </c>
      <c r="C27" s="7">
        <v>3.76</v>
      </c>
      <c r="D27" s="7">
        <v>4.22</v>
      </c>
      <c r="E27" s="7">
        <v>52.496014961001286</v>
      </c>
      <c r="F27" s="7">
        <v>1.4998861417428939</v>
      </c>
      <c r="G27" s="7">
        <v>1.7715916217545129</v>
      </c>
      <c r="H27" s="7">
        <f t="shared" si="0"/>
        <v>-60.115472602187147</v>
      </c>
    </row>
    <row r="28" spans="1:10" ht="13.5" customHeight="1">
      <c r="A28" s="8" t="s">
        <v>17</v>
      </c>
      <c r="B28" s="7">
        <v>168.99</v>
      </c>
      <c r="C28" s="7">
        <v>4.83</v>
      </c>
      <c r="D28" s="7">
        <v>5.42</v>
      </c>
      <c r="E28" s="7">
        <v>81.893783339162013</v>
      </c>
      <c r="F28" s="7">
        <v>2.3398223811189145</v>
      </c>
      <c r="G28" s="7">
        <v>2.76368292993704</v>
      </c>
      <c r="H28" s="7">
        <f t="shared" si="0"/>
        <v>-51.53927253733238</v>
      </c>
    </row>
    <row r="29" spans="1:10" ht="13.5" customHeight="1">
      <c r="A29" s="8" t="s">
        <v>18</v>
      </c>
      <c r="B29" s="7">
        <v>132.91</v>
      </c>
      <c r="C29" s="7">
        <v>3.7991180586792113</v>
      </c>
      <c r="D29" s="7">
        <v>4.26</v>
      </c>
      <c r="E29" s="7">
        <v>151.52540675008743</v>
      </c>
      <c r="F29" s="7">
        <v>4.3292973357167837</v>
      </c>
      <c r="G29" s="7">
        <v>5.1135527388283011</v>
      </c>
      <c r="H29" s="7">
        <f t="shared" si="0"/>
        <v>14.006024189366805</v>
      </c>
    </row>
    <row r="30" spans="1:10" ht="13.5" customHeight="1">
      <c r="A30" s="8" t="s">
        <v>19</v>
      </c>
      <c r="B30" s="7"/>
      <c r="C30" s="7"/>
      <c r="D30" s="7"/>
      <c r="E30" s="7"/>
      <c r="F30" s="7"/>
      <c r="G30" s="7"/>
      <c r="H30" s="7"/>
    </row>
    <row r="31" spans="1:10" ht="13.5" customHeight="1">
      <c r="A31" s="2" t="s">
        <v>20</v>
      </c>
      <c r="B31" s="3">
        <v>3118.47</v>
      </c>
      <c r="C31" s="3">
        <v>89.1</v>
      </c>
      <c r="D31" s="3">
        <v>100</v>
      </c>
      <c r="E31" s="3">
        <v>2963.2119680613159</v>
      </c>
      <c r="F31" s="3">
        <v>84.663199087466168</v>
      </c>
      <c r="G31" s="3">
        <v>100</v>
      </c>
      <c r="H31" s="3">
        <f t="shared" si="0"/>
        <v>-4.9786604308742373</v>
      </c>
    </row>
    <row r="32" spans="1:10" ht="13.5" customHeight="1">
      <c r="A32" s="8" t="s">
        <v>21</v>
      </c>
      <c r="B32" s="7">
        <v>262.2662194714286</v>
      </c>
      <c r="C32" s="7">
        <v>7.4933205563265313</v>
      </c>
      <c r="D32" s="7"/>
      <c r="E32" s="7">
        <v>264.40041066190474</v>
      </c>
      <c r="F32" s="7">
        <v>7.5542974474829929</v>
      </c>
      <c r="G32" s="7"/>
      <c r="H32" s="7">
        <f t="shared" si="0"/>
        <v>0.81374993500016313</v>
      </c>
      <c r="J32" s="5"/>
    </row>
    <row r="33" spans="1:8" ht="13.5" customHeight="1">
      <c r="A33" s="2" t="s">
        <v>22</v>
      </c>
      <c r="B33" s="3">
        <v>3380.73</v>
      </c>
      <c r="C33" s="3">
        <v>96.59</v>
      </c>
      <c r="D33" s="3"/>
      <c r="E33" s="3">
        <v>3227.6123787232209</v>
      </c>
      <c r="F33" s="3">
        <v>92.217496534949163</v>
      </c>
      <c r="G33" s="3"/>
      <c r="H33" s="3">
        <f t="shared" si="0"/>
        <v>-4.5291289537105595</v>
      </c>
    </row>
    <row r="34" spans="1:8" ht="13.5" customHeight="1">
      <c r="A34" s="2" t="s">
        <v>23</v>
      </c>
      <c r="B34" s="3">
        <v>2310</v>
      </c>
      <c r="C34" s="3">
        <v>66</v>
      </c>
      <c r="D34" s="3"/>
      <c r="E34" s="3">
        <v>2310</v>
      </c>
      <c r="F34" s="3">
        <v>66</v>
      </c>
      <c r="G34" s="3"/>
      <c r="H34" s="3">
        <f t="shared" si="0"/>
        <v>0</v>
      </c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4" t="s">
        <v>27</v>
      </c>
    </row>
  </sheetData>
  <mergeCells count="9">
    <mergeCell ref="A3:I3"/>
    <mergeCell ref="A4:I4"/>
    <mergeCell ref="E7:G7"/>
    <mergeCell ref="A1:I1"/>
    <mergeCell ref="A2:I2"/>
    <mergeCell ref="B7:D7"/>
    <mergeCell ref="H6:H7"/>
    <mergeCell ref="B6:D6"/>
    <mergeCell ref="E6:G6"/>
  </mergeCells>
  <pageMargins left="0.511811024" right="0.511811024" top="0.78740157499999996" bottom="0.78740157499999996" header="0.31496062000000002" footer="0.31496062000000002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Custo_Aveia_preta_abril_2025</vt:lpstr>
      <vt:lpstr>Custo_Aveia_preta_abril_2025!Area_de_impressao</vt:lpstr>
    </vt:vector>
  </TitlesOfParts>
  <Company>Copercampos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Copercampos</dc:creator>
  <cp:lastModifiedBy>edila</cp:lastModifiedBy>
  <cp:lastPrinted>2022-05-31T19:57:25Z</cp:lastPrinted>
  <dcterms:created xsi:type="dcterms:W3CDTF">1999-07-19T11:40:25Z</dcterms:created>
  <dcterms:modified xsi:type="dcterms:W3CDTF">2025-05-26T18:32:32Z</dcterms:modified>
</cp:coreProperties>
</file>