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Aveia_Azevem_abril_2025" sheetId="6" r:id="rId1"/>
  </sheets>
  <externalReferences>
    <externalReference r:id="rId2"/>
    <externalReference r:id="rId3"/>
  </externalReferences>
  <definedNames>
    <definedName name="_xlnm.Print_Area" localSheetId="0">Custo_Aveia_Azevem_abril_2025!$A$1:$I$34</definedName>
  </definedNames>
  <calcPr calcId="125725"/>
</workbook>
</file>

<file path=xl/calcChain.xml><?xml version="1.0" encoding="utf-8"?>
<calcChain xmlns="http://schemas.openxmlformats.org/spreadsheetml/2006/main">
  <c r="F10" i="6"/>
  <c r="F11"/>
  <c r="F12"/>
  <c r="F13"/>
  <c r="F14"/>
  <c r="F15"/>
  <c r="F16"/>
  <c r="F19"/>
  <c r="F20"/>
  <c r="F21"/>
  <c r="F22"/>
  <c r="F25"/>
  <c r="F26"/>
  <c r="F27"/>
  <c r="F28"/>
  <c r="F29"/>
  <c r="F30"/>
  <c r="F31"/>
  <c r="F9"/>
</calcChain>
</file>

<file path=xl/sharedStrings.xml><?xml version="1.0" encoding="utf-8"?>
<sst xmlns="http://schemas.openxmlformats.org/spreadsheetml/2006/main" count="38" uniqueCount="30">
  <si>
    <t>Semente</t>
  </si>
  <si>
    <t>Colheita</t>
  </si>
  <si>
    <t>COMPONENTES DO CUSTO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</si>
  <si>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</si>
  <si>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</si>
  <si>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</si>
  <si>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</si>
  <si>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</si>
  <si>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</si>
  <si>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</si>
  <si>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</si>
  <si>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</si>
  <si>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</si>
  <si>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</si>
  <si>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</si>
  <si>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</si>
  <si>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</si>
  <si>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CUSTO OPERACIONAL EFETIVO (COE=A+B+...+I)</t>
  </si>
  <si>
    <t>CUSTO OPERACIONAL TOTAL (COT=COE + J)</t>
  </si>
  <si>
    <t>R$/há</t>
  </si>
  <si>
    <t>Ano</t>
  </si>
  <si>
    <t>Especificação/Mês</t>
  </si>
  <si>
    <t>Fonte: Epagri/Cepa.</t>
  </si>
  <si>
    <t>SISTEMA DE CULTIVO: Plantio direto</t>
  </si>
  <si>
    <t>H - DEPRECIAÇÃO</t>
  </si>
  <si>
    <t>PASTAGEM INVERNO (AVEIA PRETA + AZEVEM)</t>
  </si>
  <si>
    <t>CUSTO DE PRODUÇÃO REFERENCIAL</t>
  </si>
  <si>
    <t>Variação (%)</t>
  </si>
  <si>
    <t>abril</t>
  </si>
  <si>
    <t>abr-25/abr-24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</si>
</sst>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da pastagem inverno (aveia preta + azevem)(%) - abril - 2025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 sz="140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3162042102368189E-2"/>
          <c:y val="0.38305575439433709"/>
          <c:w val="0.42760170603674547"/>
          <c:h val="0.71266951006124268"/>
        </c:manualLayout>
      </c:layout>
      <c:pieChart>
        <c:varyColors val="1"/>
        <c:ser>
          <c:idx val="0"/>
          <c:order val="0"/>
          <c:dPt>
            <c:idx val="0"/>
            <c:explosion val="8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A8-4851-BB2C-3577709C4EC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A8-4851-BB2C-3577709C4EC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A8-4851-BB2C-3577709C4EC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2A8-4851-BB2C-3577709C4EC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2A8-4851-BB2C-3577709C4EC9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2A8-4851-BB2C-3577709C4EC9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2A8-4851-BB2C-3577709C4EC9}"/>
              </c:ext>
            </c:extLst>
          </c:dPt>
          <c:dLbls>
            <c:dLbl>
              <c:idx val="0"/>
              <c:layout>
                <c:manualLayout>
                  <c:x val="-0.15044114778370907"/>
                  <c:y val="-0.132110221885045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1850632087984001E-2"/>
                  <c:y val="6.5684809705576774E-3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961087296502227E-3"/>
                  <c:y val="-4.9309772335907331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7043876118156224E-2"/>
                  <c:y val="-3.4202643661709456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3427658012258081E-2"/>
                  <c:y val="-2.8018242233716011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'[2]Custo_Aveia_preta + Azevem'!$M$6:$M$12</c:f>
              <c:strCache>
                <c:ptCount val="7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</c:strCache>
            </c:strRef>
          </c:cat>
          <c:val>
            <c:numRef>
              <c:f>'[2]Custo_Aveia_preta + Azevem'!$N$6:$N$12</c:f>
              <c:numCache>
                <c:formatCode>#,##0.00</c:formatCode>
                <c:ptCount val="7"/>
                <c:pt idx="0">
                  <c:v>66.113116941750405</c:v>
                </c:pt>
                <c:pt idx="1">
                  <c:v>4.3466424218196584</c:v>
                </c:pt>
                <c:pt idx="2">
                  <c:v>22.457388317090729</c:v>
                </c:pt>
                <c:pt idx="3">
                  <c:v>0.92917147680660794</c:v>
                </c:pt>
                <c:pt idx="4">
                  <c:v>1.8769263831493479</c:v>
                </c:pt>
                <c:pt idx="5">
                  <c:v>1.3641331001599393</c:v>
                </c:pt>
                <c:pt idx="6">
                  <c:v>2.9126213592233006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2A8-4851-BB2C-3577709C4EC9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95637305017965"/>
          <c:y val="0.31538231274809658"/>
          <c:w val="0.42173347921487037"/>
          <c:h val="0.6846176872519034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3</xdr:row>
      <xdr:rowOff>76152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6</xdr:col>
      <xdr:colOff>361949</xdr:colOff>
      <xdr:row>5</xdr:row>
      <xdr:rowOff>9524</xdr:rowOff>
    </xdr:from>
    <xdr:to>
      <xdr:col>8</xdr:col>
      <xdr:colOff>504824</xdr:colOff>
      <xdr:row>25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ABRIL_2024_FINAL%20(trigo%20modific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5/CUSTO_PRODUCAO_ABRIL_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N11" t="str">
            <v>1 - INSUMOS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">
          <cell r="N7" t="str">
            <v>1 - INSUMOS</v>
          </cell>
        </row>
      </sheetData>
      <sheetData sheetId="16">
        <row r="6">
          <cell r="N6" t="str">
            <v>1 - INSUMOS</v>
          </cell>
        </row>
      </sheetData>
      <sheetData sheetId="17">
        <row r="6">
          <cell r="N6" t="str">
            <v>1 - INSUMOS</v>
          </cell>
        </row>
      </sheetData>
      <sheetData sheetId="18">
        <row r="6">
          <cell r="M6" t="str">
            <v>1 - INSUMOS</v>
          </cell>
          <cell r="N6">
            <v>61.280326502919912</v>
          </cell>
        </row>
        <row r="7">
          <cell r="M7" t="str">
            <v>2 - SERVIÇOS MÃO-DE-OBRA</v>
          </cell>
          <cell r="N7">
            <v>4.2666892571126391</v>
          </cell>
        </row>
        <row r="8">
          <cell r="M8" t="str">
            <v>3 - SERVIÇOS MECÂNICOS</v>
          </cell>
          <cell r="N8">
            <v>21.218912287424814</v>
          </cell>
        </row>
        <row r="9">
          <cell r="M9" t="str">
            <v xml:space="preserve">4 - DESPESAS GERAIS </v>
          </cell>
          <cell r="N9">
            <v>0.86765928047457352</v>
          </cell>
        </row>
        <row r="10">
          <cell r="M10" t="str">
            <v>5 - ASSISTÊNCIA TÉCNICA</v>
          </cell>
          <cell r="N10">
            <v>1.7526717465586386</v>
          </cell>
        </row>
        <row r="11">
          <cell r="M11" t="str">
            <v>6 - SEGURO DA PRODUÇÃO (PROAGRO)</v>
          </cell>
          <cell r="N11">
            <v>4.9533635670188643</v>
          </cell>
        </row>
        <row r="12">
          <cell r="M12" t="str">
            <v>7 - CUSTOS FINANCEIROS</v>
          </cell>
          <cell r="N12">
            <v>5.6603773584905657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M6" t="str">
            <v>1 - INSUMOS</v>
          </cell>
          <cell r="N6">
            <v>66.113116941750405</v>
          </cell>
        </row>
        <row r="7">
          <cell r="M7" t="str">
            <v>2 - SERVIÇOS MÃO-DE-OBRA</v>
          </cell>
          <cell r="N7">
            <v>4.3466424218196584</v>
          </cell>
        </row>
        <row r="8">
          <cell r="M8" t="str">
            <v>3 - SERVIÇOS MECÂNICOS</v>
          </cell>
          <cell r="N8">
            <v>22.457388317090729</v>
          </cell>
        </row>
        <row r="9">
          <cell r="M9" t="str">
            <v xml:space="preserve">4 - DESPESAS GERAIS </v>
          </cell>
          <cell r="N9">
            <v>0.92917147680660794</v>
          </cell>
        </row>
        <row r="10">
          <cell r="M10" t="str">
            <v>5 - ASSISTÊNCIA TÉCNICA</v>
          </cell>
          <cell r="N10">
            <v>1.8769263831493479</v>
          </cell>
        </row>
        <row r="11">
          <cell r="M11" t="str">
            <v>6 - SEGURO DA PRODUÇÃO (PROAGRO)</v>
          </cell>
          <cell r="N11">
            <v>1.3641331001599393</v>
          </cell>
        </row>
        <row r="12">
          <cell r="M12" t="str">
            <v>7 - CUSTOS FINANCEIROS</v>
          </cell>
          <cell r="N12">
            <v>2.9126213592233006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showGridLines="0" tabSelected="1" zoomScaleNormal="100" workbookViewId="0">
      <selection activeCell="A6" sqref="A6"/>
    </sheetView>
  </sheetViews>
  <sheetFormatPr defaultRowHeight="10.5"/>
  <cols>
    <col min="1" max="1" width="48.85546875" style="1" customWidth="1"/>
    <col min="2" max="2" width="12.85546875" style="1" customWidth="1"/>
    <col min="3" max="3" width="13" style="1" customWidth="1"/>
    <col min="4" max="4" width="12.85546875" style="1" customWidth="1"/>
    <col min="5" max="5" width="13.5703125" style="1" customWidth="1"/>
    <col min="6" max="6" width="16.42578125" style="1" customWidth="1"/>
    <col min="7" max="7" width="9.140625" style="1"/>
    <col min="8" max="8" width="51.42578125" style="1" bestFit="1" customWidth="1"/>
    <col min="9" max="10" width="9.140625" style="1"/>
    <col min="11" max="11" width="3.28515625" style="1" customWidth="1"/>
    <col min="12" max="16384" width="9.140625" style="1"/>
  </cols>
  <sheetData>
    <row r="1" spans="1:13" ht="17.25" customHeight="1"/>
    <row r="2" spans="1:13" ht="15">
      <c r="A2" s="15" t="s">
        <v>26</v>
      </c>
      <c r="B2" s="15"/>
      <c r="C2" s="15"/>
      <c r="D2" s="15"/>
      <c r="E2" s="15"/>
      <c r="F2" s="15"/>
      <c r="G2" s="15"/>
    </row>
    <row r="3" spans="1:13" ht="15">
      <c r="A3" s="15" t="s">
        <v>25</v>
      </c>
      <c r="B3" s="15"/>
      <c r="C3" s="15"/>
      <c r="D3" s="15"/>
      <c r="E3" s="15"/>
      <c r="F3" s="15"/>
      <c r="G3" s="15"/>
    </row>
    <row r="4" spans="1:13" ht="15">
      <c r="A4" s="15" t="s">
        <v>23</v>
      </c>
      <c r="B4" s="15"/>
      <c r="C4" s="15"/>
      <c r="D4" s="15"/>
      <c r="E4" s="15"/>
      <c r="F4" s="15"/>
      <c r="G4" s="15"/>
    </row>
    <row r="6" spans="1:13" ht="13.5" customHeight="1">
      <c r="A6" s="9" t="s">
        <v>20</v>
      </c>
      <c r="B6" s="19">
        <v>2024</v>
      </c>
      <c r="C6" s="19"/>
      <c r="D6" s="20">
        <v>2025</v>
      </c>
      <c r="E6" s="21"/>
      <c r="F6" s="17" t="s">
        <v>27</v>
      </c>
      <c r="L6" s="14"/>
      <c r="M6" s="14"/>
    </row>
    <row r="7" spans="1:13" ht="13.5" customHeight="1">
      <c r="A7" s="10" t="s">
        <v>21</v>
      </c>
      <c r="B7" s="16" t="s">
        <v>28</v>
      </c>
      <c r="C7" s="16"/>
      <c r="D7" s="16" t="s">
        <v>28</v>
      </c>
      <c r="E7" s="16"/>
      <c r="F7" s="18"/>
      <c r="L7" s="14"/>
      <c r="M7" s="14"/>
    </row>
    <row r="8" spans="1:13" ht="13.5" customHeight="1">
      <c r="A8" s="9" t="s">
        <v>2</v>
      </c>
      <c r="B8" s="11" t="s">
        <v>19</v>
      </c>
      <c r="C8" s="12" t="s">
        <v>3</v>
      </c>
      <c r="D8" s="11" t="s">
        <v>19</v>
      </c>
      <c r="E8" s="12" t="s">
        <v>3</v>
      </c>
      <c r="F8" s="13" t="s">
        <v>29</v>
      </c>
      <c r="L8" s="14"/>
      <c r="M8" s="14"/>
    </row>
    <row r="9" spans="1:13" ht="13.5" customHeight="1">
      <c r="A9" s="6" t="s">
        <v>4</v>
      </c>
      <c r="B9" s="7">
        <v>1874.0190626190476</v>
      </c>
      <c r="C9" s="7">
        <v>61.280326502919912</v>
      </c>
      <c r="D9" s="7">
        <v>1957.7298250000001</v>
      </c>
      <c r="E9" s="7">
        <v>66.113116941750405</v>
      </c>
      <c r="F9" s="7">
        <f>(D9/B9-1)*100</f>
        <v>4.4669109322699185</v>
      </c>
      <c r="L9" s="14"/>
      <c r="M9" s="14"/>
    </row>
    <row r="10" spans="1:13" ht="13.5" customHeight="1">
      <c r="A10" s="2" t="s">
        <v>0</v>
      </c>
      <c r="B10" s="3">
        <v>801.11190476190473</v>
      </c>
      <c r="C10" s="3">
        <v>26.196317886209862</v>
      </c>
      <c r="D10" s="3">
        <v>688.75</v>
      </c>
      <c r="E10" s="3">
        <v>23.259291814502845</v>
      </c>
      <c r="F10" s="3">
        <f t="shared" ref="F10:F31" si="0">(D10/B10-1)*100</f>
        <v>-14.025743980836157</v>
      </c>
      <c r="L10" s="14"/>
      <c r="M10" s="14"/>
    </row>
    <row r="11" spans="1:13" ht="13.5" customHeight="1">
      <c r="A11" s="2" t="s">
        <v>5</v>
      </c>
      <c r="B11" s="3">
        <v>993.91875000000005</v>
      </c>
      <c r="C11" s="3">
        <v>32.501091761709255</v>
      </c>
      <c r="D11" s="3">
        <v>1188.989</v>
      </c>
      <c r="E11" s="3">
        <v>40.152511238089176</v>
      </c>
      <c r="F11" s="3">
        <f t="shared" si="0"/>
        <v>19.626377910669255</v>
      </c>
      <c r="L11" s="14"/>
      <c r="M11" s="14"/>
    </row>
    <row r="12" spans="1:13" ht="13.5" customHeight="1">
      <c r="A12" s="2" t="s">
        <v>6</v>
      </c>
      <c r="B12" s="3">
        <v>78.988407857142846</v>
      </c>
      <c r="C12" s="3">
        <v>2.5829168550007893</v>
      </c>
      <c r="D12" s="3">
        <v>79.990824999999987</v>
      </c>
      <c r="E12" s="3">
        <v>2.7013138891583726</v>
      </c>
      <c r="F12" s="3">
        <f t="shared" si="0"/>
        <v>1.2690686773559223</v>
      </c>
      <c r="L12" s="14"/>
      <c r="M12" s="14"/>
    </row>
    <row r="13" spans="1:13" ht="13.5" customHeight="1">
      <c r="A13" s="6" t="s">
        <v>7</v>
      </c>
      <c r="B13" s="7">
        <v>130.47999999999999</v>
      </c>
      <c r="C13" s="7">
        <v>4.2666892571126391</v>
      </c>
      <c r="D13" s="7">
        <v>128.71199999999999</v>
      </c>
      <c r="E13" s="7">
        <v>4.3466424218196584</v>
      </c>
      <c r="F13" s="7">
        <f t="shared" si="0"/>
        <v>-1.3549969343960799</v>
      </c>
      <c r="L13" s="14"/>
      <c r="M13" s="14"/>
    </row>
    <row r="14" spans="1:13" ht="13.5" customHeight="1">
      <c r="A14" s="2" t="s">
        <v>8</v>
      </c>
      <c r="B14" s="3">
        <v>32.619999999999997</v>
      </c>
      <c r="C14" s="3">
        <v>1.0666723142781598</v>
      </c>
      <c r="D14" s="3">
        <v>32.177999999999997</v>
      </c>
      <c r="E14" s="3">
        <v>1.0866606054549146</v>
      </c>
      <c r="F14" s="3">
        <f t="shared" si="0"/>
        <v>-1.3549969343960799</v>
      </c>
      <c r="L14" s="14"/>
      <c r="M14" s="14"/>
    </row>
    <row r="15" spans="1:13" ht="13.5" customHeight="1">
      <c r="A15" s="2" t="s">
        <v>9</v>
      </c>
      <c r="B15" s="3">
        <v>32.619999999999997</v>
      </c>
      <c r="C15" s="3">
        <v>1.0666723142781598</v>
      </c>
      <c r="D15" s="3">
        <v>32.177999999999997</v>
      </c>
      <c r="E15" s="3">
        <v>1.0866606054549146</v>
      </c>
      <c r="F15" s="3">
        <f t="shared" si="0"/>
        <v>-1.3549969343960799</v>
      </c>
      <c r="L15" s="14"/>
      <c r="M15" s="14"/>
    </row>
    <row r="16" spans="1:13" ht="13.5" customHeight="1">
      <c r="A16" s="2" t="s">
        <v>10</v>
      </c>
      <c r="B16" s="3">
        <v>65.239999999999995</v>
      </c>
      <c r="C16" s="3">
        <v>2.1333446285563196</v>
      </c>
      <c r="D16" s="3">
        <v>64.355999999999995</v>
      </c>
      <c r="E16" s="3">
        <v>2.1733212109098292</v>
      </c>
      <c r="F16" s="3">
        <f t="shared" si="0"/>
        <v>-1.3549969343960799</v>
      </c>
      <c r="L16" s="14"/>
      <c r="M16" s="14"/>
    </row>
    <row r="17" spans="1:13" ht="13.5" customHeight="1">
      <c r="A17" s="2" t="s">
        <v>1</v>
      </c>
      <c r="B17" s="3"/>
      <c r="C17" s="3"/>
      <c r="D17" s="3"/>
      <c r="E17" s="3">
        <v>0</v>
      </c>
      <c r="F17" s="3"/>
      <c r="L17" s="14"/>
      <c r="M17" s="14"/>
    </row>
    <row r="18" spans="1:13" ht="13.5" customHeight="1">
      <c r="A18" s="2" t="s">
        <v>11</v>
      </c>
      <c r="B18" s="3"/>
      <c r="C18" s="3"/>
      <c r="D18" s="3"/>
      <c r="E18" s="3">
        <v>0</v>
      </c>
      <c r="F18" s="3"/>
      <c r="L18" s="14"/>
      <c r="M18" s="14"/>
    </row>
    <row r="19" spans="1:13" ht="13.5" customHeight="1">
      <c r="A19" s="6" t="s">
        <v>12</v>
      </c>
      <c r="B19" s="7">
        <v>648.89742571428565</v>
      </c>
      <c r="C19" s="7">
        <v>21.218912287424814</v>
      </c>
      <c r="D19" s="7">
        <v>665.00417668571436</v>
      </c>
      <c r="E19" s="7">
        <v>22.457388317090729</v>
      </c>
      <c r="F19" s="7">
        <f t="shared" si="0"/>
        <v>2.4821721173726274</v>
      </c>
      <c r="L19" s="14"/>
      <c r="M19" s="14"/>
    </row>
    <row r="20" spans="1:13" ht="13.5" customHeight="1">
      <c r="A20" s="2" t="s">
        <v>8</v>
      </c>
      <c r="B20" s="3">
        <v>72.996876114285712</v>
      </c>
      <c r="C20" s="3">
        <v>2.3869940766370714</v>
      </c>
      <c r="D20" s="3">
        <v>74.97954857142858</v>
      </c>
      <c r="E20" s="3">
        <v>2.5320815975935349</v>
      </c>
      <c r="F20" s="3">
        <f t="shared" si="0"/>
        <v>2.7161058975164298</v>
      </c>
      <c r="L20" s="14"/>
      <c r="M20" s="14"/>
    </row>
    <row r="21" spans="1:13" ht="13.5" customHeight="1">
      <c r="A21" s="2" t="s">
        <v>9</v>
      </c>
      <c r="B21" s="3">
        <v>274.3075</v>
      </c>
      <c r="C21" s="3">
        <v>8.969841074459115</v>
      </c>
      <c r="D21" s="3">
        <v>277.51171428571433</v>
      </c>
      <c r="E21" s="3">
        <v>9.371652913995451</v>
      </c>
      <c r="F21" s="3">
        <f t="shared" si="0"/>
        <v>1.1681103454022734</v>
      </c>
      <c r="L21" s="14"/>
      <c r="M21" s="14"/>
    </row>
    <row r="22" spans="1:13" ht="13.5" customHeight="1">
      <c r="A22" s="2" t="s">
        <v>10</v>
      </c>
      <c r="B22" s="3">
        <v>301.59304959999997</v>
      </c>
      <c r="C22" s="3">
        <v>9.8620771363286277</v>
      </c>
      <c r="D22" s="3">
        <v>312.51291382857141</v>
      </c>
      <c r="E22" s="3">
        <v>10.553653805501741</v>
      </c>
      <c r="F22" s="3">
        <f t="shared" si="0"/>
        <v>3.6207280781352047</v>
      </c>
      <c r="L22" s="14"/>
      <c r="M22" s="14"/>
    </row>
    <row r="23" spans="1:13" ht="13.5" customHeight="1">
      <c r="A23" s="2" t="s">
        <v>1</v>
      </c>
      <c r="B23" s="3"/>
      <c r="C23" s="3"/>
      <c r="D23" s="3"/>
      <c r="E23" s="3">
        <v>0</v>
      </c>
      <c r="F23" s="3"/>
      <c r="L23" s="14"/>
      <c r="M23" s="14"/>
    </row>
    <row r="24" spans="1:13" ht="13.5" customHeight="1">
      <c r="A24" s="2" t="s">
        <v>11</v>
      </c>
      <c r="B24" s="3"/>
      <c r="C24" s="3"/>
      <c r="D24" s="3"/>
      <c r="E24" s="3">
        <v>0</v>
      </c>
      <c r="F24" s="3"/>
      <c r="L24" s="14"/>
      <c r="M24" s="14"/>
    </row>
    <row r="25" spans="1:13" ht="13.5" customHeight="1">
      <c r="A25" s="6" t="s">
        <v>13</v>
      </c>
      <c r="B25" s="7">
        <v>26.533964883333333</v>
      </c>
      <c r="C25" s="7">
        <v>0.86765928047457352</v>
      </c>
      <c r="D25" s="7">
        <v>27.514460016857143</v>
      </c>
      <c r="E25" s="7">
        <v>0.92917147680660794</v>
      </c>
      <c r="F25" s="7">
        <f t="shared" si="0"/>
        <v>3.6952454630694298</v>
      </c>
      <c r="L25" s="14"/>
      <c r="M25" s="14"/>
    </row>
    <row r="26" spans="1:13" ht="13.5" customHeight="1">
      <c r="A26" s="6" t="s">
        <v>14</v>
      </c>
      <c r="B26" s="7">
        <v>53.598609064333331</v>
      </c>
      <c r="C26" s="7">
        <v>1.7526717465586386</v>
      </c>
      <c r="D26" s="7">
        <v>55.579209234051433</v>
      </c>
      <c r="E26" s="7">
        <v>1.8769263831493479</v>
      </c>
      <c r="F26" s="7">
        <f t="shared" si="0"/>
        <v>3.6952454630694298</v>
      </c>
      <c r="L26" s="14"/>
      <c r="M26" s="14"/>
    </row>
    <row r="27" spans="1:13" ht="13.5" customHeight="1">
      <c r="A27" s="6" t="s">
        <v>15</v>
      </c>
      <c r="B27" s="7">
        <v>151.47924755645238</v>
      </c>
      <c r="C27" s="7">
        <v>4.9533635670188643</v>
      </c>
      <c r="D27" s="7">
        <v>40.394466015053972</v>
      </c>
      <c r="E27" s="7">
        <v>1.3641331001599393</v>
      </c>
      <c r="F27" s="7">
        <f t="shared" si="0"/>
        <v>-73.333333333333329</v>
      </c>
      <c r="L27" s="14"/>
      <c r="M27" s="14"/>
    </row>
    <row r="28" spans="1:13" ht="13.5" customHeight="1">
      <c r="A28" s="6" t="s">
        <v>16</v>
      </c>
      <c r="B28" s="7">
        <v>173.10049859024713</v>
      </c>
      <c r="C28" s="7">
        <v>5.6603773584905657</v>
      </c>
      <c r="D28" s="7">
        <v>86.248024108550311</v>
      </c>
      <c r="E28" s="7">
        <v>2.9126213592233006</v>
      </c>
      <c r="F28" s="7">
        <f t="shared" si="0"/>
        <v>-50.174595214360806</v>
      </c>
      <c r="L28" s="14"/>
      <c r="M28" s="14"/>
    </row>
    <row r="29" spans="1:13" ht="13.5" customHeight="1">
      <c r="A29" s="2" t="s">
        <v>17</v>
      </c>
      <c r="B29" s="3">
        <v>3058.1088084276994</v>
      </c>
      <c r="C29" s="3">
        <v>100</v>
      </c>
      <c r="D29" s="3">
        <v>2961.1821610602278</v>
      </c>
      <c r="E29" s="3">
        <v>100</v>
      </c>
      <c r="F29" s="3">
        <f t="shared" si="0"/>
        <v>-3.1694963599841808</v>
      </c>
    </row>
    <row r="30" spans="1:13" ht="13.5" customHeight="1">
      <c r="A30" s="6" t="s">
        <v>24</v>
      </c>
      <c r="B30" s="7">
        <v>158.85380297142856</v>
      </c>
      <c r="C30" s="7"/>
      <c r="D30" s="7">
        <v>158.19611916190476</v>
      </c>
      <c r="E30" s="7"/>
      <c r="F30" s="7">
        <f t="shared" si="0"/>
        <v>-0.41401829683743729</v>
      </c>
      <c r="H30" s="5"/>
    </row>
    <row r="31" spans="1:13" ht="13.5" customHeight="1">
      <c r="A31" s="2" t="s">
        <v>18</v>
      </c>
      <c r="B31" s="3">
        <v>3216.962611399128</v>
      </c>
      <c r="C31" s="3"/>
      <c r="D31" s="3">
        <v>3119.3782802221326</v>
      </c>
      <c r="E31" s="3"/>
      <c r="F31" s="3">
        <f t="shared" si="0"/>
        <v>-3.0334306911498077</v>
      </c>
    </row>
    <row r="32" spans="1:13">
      <c r="A32" s="8"/>
      <c r="B32" s="8"/>
      <c r="C32" s="8"/>
      <c r="D32" s="8"/>
      <c r="E32" s="8"/>
      <c r="F32" s="8"/>
    </row>
    <row r="33" spans="1:1">
      <c r="A33" s="4" t="s">
        <v>22</v>
      </c>
    </row>
  </sheetData>
  <mergeCells count="8">
    <mergeCell ref="A4:G4"/>
    <mergeCell ref="A2:G2"/>
    <mergeCell ref="A3:G3"/>
    <mergeCell ref="D7:E7"/>
    <mergeCell ref="F6:F7"/>
    <mergeCell ref="B7:C7"/>
    <mergeCell ref="B6:C6"/>
    <mergeCell ref="D6:E6"/>
  </mergeCells>
  <pageMargins left="0.511811024" right="0.511811024" top="0.78740157499999996" bottom="0.78740157499999996" header="0.31496062000000002" footer="0.31496062000000002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Custo_Aveia_Azevem_abril_2025</vt:lpstr>
      <vt:lpstr>Custo_Aveia_Azevem_abril_2025!Area_de_impressao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2022-05-31T19:56:27Z</cp:lastPrinted>
  <dcterms:created xsi:type="dcterms:W3CDTF">1999-07-19T11:40:25Z</dcterms:created>
  <dcterms:modified xsi:type="dcterms:W3CDTF">2025-05-26T18:36:52Z</dcterms:modified>
</cp:coreProperties>
</file>