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2435"/>
  </bookViews>
  <sheets>
    <sheet name="Custo_Milho_alta_Julho_2025" sheetId="7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H38" i="7"/>
  <c r="H37"/>
  <c r="H36"/>
  <c r="H35"/>
  <c r="H34"/>
  <c r="H33"/>
  <c r="H32"/>
  <c r="H31"/>
  <c r="H29"/>
  <c r="H28"/>
  <c r="H27"/>
  <c r="H26"/>
  <c r="H25"/>
  <c r="H23"/>
  <c r="H22"/>
  <c r="H21"/>
  <c r="H20"/>
  <c r="H19"/>
  <c r="H17"/>
  <c r="H16"/>
  <c r="H15"/>
  <c r="H14"/>
  <c r="H13"/>
  <c r="H12"/>
  <c r="H11"/>
  <c r="H10"/>
  <c r="H9"/>
</calcChain>
</file>

<file path=xl/sharedStrings.xml><?xml version="1.0" encoding="utf-8"?>
<sst xmlns="http://schemas.openxmlformats.org/spreadsheetml/2006/main" count="48" uniqueCount="39">
  <si>
    <t>Semente</t>
  </si>
  <si>
    <t>Colheita</t>
  </si>
  <si>
    <t>COMPONENTES DO CUSTO</t>
  </si>
  <si>
    <t>R$/saca</t>
  </si>
  <si>
    <t>% (COE)</t>
  </si>
  <si>
    <t>A - INSUMOS</t>
  </si>
  <si>
    <t>Fertilizantes</t>
  </si>
  <si>
    <t>Agrotóxicos</t>
  </si>
  <si>
    <t>B - SERVIÇOS MÃO-DE-OBRA</t>
  </si>
  <si>
    <t>Preparo do Solo</t>
  </si>
  <si>
    <t>Plantio</t>
  </si>
  <si>
    <t>Tratos Culturais</t>
  </si>
  <si>
    <t>Irrigação</t>
  </si>
  <si>
    <t>C - SERVIÇOS MECÂNICOS</t>
  </si>
  <si>
    <t xml:space="preserve">D - DESPESAS GERAIS </t>
  </si>
  <si>
    <t>E - ASSISTÊNCIA TÉCNICA</t>
  </si>
  <si>
    <t>F - SEGURO DA PRODUÇÃO (PROAGRO)</t>
  </si>
  <si>
    <t>G - CUSTOS FINANCEIROS</t>
  </si>
  <si>
    <t>H - DESPESAS DE COMERCIALIZAÇÃO</t>
  </si>
  <si>
    <t>I - ARRENDAMENTO</t>
  </si>
  <si>
    <t>CUSTO OPERACIONAL EFETIVO (COE=A+B+...+I)</t>
  </si>
  <si>
    <t>J - DEPRECIAÇÃO</t>
  </si>
  <si>
    <t>CUSTO OPERACIONAL TOTAL (COT=COE + J)</t>
  </si>
  <si>
    <t>RECEITA BRUTA</t>
  </si>
  <si>
    <t>MARGEM BRUTA (RB - COE)</t>
  </si>
  <si>
    <t>LUCRO OPERACIONAL (RB - COT)</t>
  </si>
  <si>
    <t>PRODUTIVIDADE DE NIVELAMENTO (sacas) (COT/preço)</t>
  </si>
  <si>
    <t>PREÇO DE NIVELAMENTO (R$) (COT/produt. em sacas)</t>
  </si>
  <si>
    <t>Ano</t>
  </si>
  <si>
    <t>Especificação/Mês</t>
  </si>
  <si>
    <t>Fonte: Epagri/Cepa.</t>
  </si>
  <si>
    <t>SISTEMA DE CULTIVO: Plantio direto e semente transgênica</t>
  </si>
  <si>
    <t>MILHO: ALTA UTILIZAÇÃO DE TECNOLOGIA</t>
  </si>
  <si>
    <t>Rendimento médio esperado (saco kg/ha) - 180</t>
  </si>
  <si>
    <t>CUSTO DE PRODUÇÃO REFERENCIAL</t>
  </si>
  <si>
    <t>Variação (%)</t>
  </si>
  <si>
    <t>Julho</t>
  </si>
  <si>
    <t>R$/ha</t>
  </si>
  <si>
    <t>Jul-25/Jul-24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</si>
</sst>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b/>
      <i/>
      <sz val="8"/>
      <name val="Verdana"/>
      <family val="2"/>
    </font>
    <font>
      <sz val="10"/>
      <name val="MS Sans Serif"/>
      <family val="2"/>
    </font>
    <font>
      <b/>
      <sz val="18"/>
      <color rgb="FF40404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Fill="1"/>
    <xf numFmtId="2" fontId="1" fillId="0" borderId="0" xfId="0" applyNumberFormat="1" applyFont="1" applyFill="1"/>
    <xf numFmtId="0" fontId="4" fillId="0" borderId="0" xfId="0" applyFont="1"/>
    <xf numFmtId="0" fontId="6" fillId="0" borderId="0" xfId="0" applyFont="1" applyAlignment="1">
      <alignment horizontal="center" vertical="center" readingOrder="1"/>
    </xf>
    <xf numFmtId="0" fontId="2" fillId="0" borderId="0" xfId="0" applyFont="1" applyFill="1"/>
    <xf numFmtId="2" fontId="2" fillId="0" borderId="0" xfId="0" applyNumberFormat="1" applyFont="1" applyFill="1"/>
    <xf numFmtId="0" fontId="1" fillId="3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FF2CC"/>
      <color rgb="FFFFCD69"/>
      <color rgb="FFFFC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/>
              <a:t>Custo de produção referencial do milho alta utilização de tecnologia (%) - julho/2025</a:t>
            </a:r>
            <a:endParaRPr lang="pt-BR" sz="1800" b="0" i="0" baseline="0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0118838086415666"/>
          <c:y val="0.32194609007207436"/>
          <c:w val="0.41792959703566479"/>
          <c:h val="0.63153805774278227"/>
        </c:manualLayout>
      </c:layout>
      <c:pieChart>
        <c:varyColors val="1"/>
        <c:ser>
          <c:idx val="1"/>
          <c:order val="0"/>
          <c:explosion val="8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42C-4A77-8058-1AD5D2A40782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42C-4A77-8058-1AD5D2A40782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42C-4A77-8058-1AD5D2A40782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42C-4A77-8058-1AD5D2A40782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42C-4A77-8058-1AD5D2A40782}"/>
              </c:ext>
            </c:extLst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42C-4A77-8058-1AD5D2A40782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42C-4A77-8058-1AD5D2A40782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42C-4A77-8058-1AD5D2A40782}"/>
              </c:ext>
            </c:extLst>
          </c:dPt>
          <c:dLbls>
            <c:dLbl>
              <c:idx val="0"/>
              <c:layout>
                <c:manualLayout>
                  <c:x val="-0.11415609448819011"/>
                  <c:y val="-0.10014040635652793"/>
                </c:manualLayout>
              </c:layout>
              <c:dLblPos val="bestFit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2C-4A77-8058-1AD5D2A4078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089280839895017E-2"/>
                  <c:y val="-2.2566747296162608E-3"/>
                </c:manualLayout>
              </c:layout>
              <c:dLblPos val="bestFit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42C-4A77-8058-1AD5D2A4078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92094488188979E-2"/>
                  <c:y val="3.5258216501205491E-3"/>
                </c:manualLayout>
              </c:layout>
              <c:dLblPos val="bestFit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B42C-4A77-8058-1AD5D2A4078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957030971128609E-2"/>
                  <c:y val="1.6821469301190866E-2"/>
                </c:manualLayout>
              </c:layout>
              <c:dLblPos val="bestFit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B42C-4A77-8058-1AD5D2A40782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[2]Custo_Milho_alta_tecnologia!$N$7:$N$14</c:f>
              <c:strCache>
                <c:ptCount val="8"/>
                <c:pt idx="0">
                  <c:v>1 - INSUMOS</c:v>
                </c:pt>
                <c:pt idx="1">
                  <c:v>2 - SERVIÇOS MÃO-DE-OBRA</c:v>
                </c:pt>
                <c:pt idx="2">
                  <c:v>3 - SERVIÇOS MECÂNICOS</c:v>
                </c:pt>
                <c:pt idx="3">
                  <c:v>4 - DESPESAS GERAIS </c:v>
                </c:pt>
                <c:pt idx="4">
                  <c:v>5 - ASSISTÊNCIA TÉCNICA</c:v>
                </c:pt>
                <c:pt idx="5">
                  <c:v>6 - SEGURO DA PRODUÇÃO (PROAGRO)</c:v>
                </c:pt>
                <c:pt idx="6">
                  <c:v>7 - CUSTOS FINANCEIROS</c:v>
                </c:pt>
                <c:pt idx="7">
                  <c:v>8 - DESPESAS DE COMERCIALIZAÇÃO</c:v>
                </c:pt>
              </c:strCache>
            </c:strRef>
          </c:cat>
          <c:val>
            <c:numRef>
              <c:f>[2]Custo_Milho_alta_tecnologia!$P$7:$P$14</c:f>
              <c:numCache>
                <c:formatCode>General</c:formatCode>
                <c:ptCount val="8"/>
                <c:pt idx="0">
                  <c:v>56.66265547783712</c:v>
                </c:pt>
                <c:pt idx="1">
                  <c:v>3.8770560376026442</c:v>
                </c:pt>
                <c:pt idx="2">
                  <c:v>15.337111458734141</c:v>
                </c:pt>
                <c:pt idx="3">
                  <c:v>0.75876822974173908</c:v>
                </c:pt>
                <c:pt idx="4">
                  <c:v>1.5327118240783133</c:v>
                </c:pt>
                <c:pt idx="5">
                  <c:v>3.0654236481566266</c:v>
                </c:pt>
                <c:pt idx="6">
                  <c:v>6.4986981340920469</c:v>
                </c:pt>
                <c:pt idx="7">
                  <c:v>12.26757518975737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B42C-4A77-8058-1AD5D2A40782}"/>
            </c:ext>
          </c:extLst>
        </c:ser>
        <c:dLbls>
          <c:showVal val="1"/>
        </c:dLbls>
        <c:firstSliceAng val="0"/>
        <c:extLst xmlns:c16r2="http://schemas.microsoft.com/office/drawing/2015/06/chart"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12-B42C-4A77-8058-1AD5D2A4078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14-B42C-4A77-8058-1AD5D2A4078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16-B42C-4A77-8058-1AD5D2A4078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18-B42C-4A77-8058-1AD5D2A40782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1A-B42C-4A77-8058-1AD5D2A40782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1C-B42C-4A77-8058-1AD5D2A40782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1E-B42C-4A77-8058-1AD5D2A40782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20-B42C-4A77-8058-1AD5D2A4078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6r2="http://schemas.microsoft.com/office/drawing/2015/06/chart">
                    <c:ext uri="{CE6537A1-D6FC-4f65-9D91-7224C49458BB}"/>
                  </c:extLst>
                </c:dLbls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[1]Custo_Milho_alta_tecnologia!$N$7:$N$14</c15:sqref>
                        </c15:formulaRef>
                      </c:ext>
                    </c:extLst>
                    <c:strCache>
                      <c:ptCount val="8"/>
                      <c:pt idx="0">
                        <c:v>1 - INSUMOS</c:v>
                      </c:pt>
                      <c:pt idx="1">
                        <c:v>2 - SERVIÇOS MÃO-DE-OBRA</c:v>
                      </c:pt>
                      <c:pt idx="2">
                        <c:v>3 - SERVIÇOS MECÂNICOS</c:v>
                      </c:pt>
                      <c:pt idx="3">
                        <c:v>4 - DESPESAS GERAIS </c:v>
                      </c:pt>
                      <c:pt idx="4">
                        <c:v>5 - ASSISTÊNCIA TÉCNICA</c:v>
                      </c:pt>
                      <c:pt idx="5">
                        <c:v>6 - SEGURO DA PRODUÇÃO (PROAGRO)</c:v>
                      </c:pt>
                      <c:pt idx="6">
                        <c:v>7 - CUSTOS FINANCEIROS</c:v>
                      </c:pt>
                      <c:pt idx="7">
                        <c:v>8 - DESPESAS DE COMERCIALIZAÇÃO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[1]Custo_Milho_alta_tecnologia!$O$7:$O$14</c15:sqref>
                        </c15:formulaRef>
                      </c:ext>
                    </c:extLst>
                    <c:numCache>
                      <c:formatCode>#,##0.00</c:formatCode>
                      <c:ptCount val="8"/>
                      <c:pt idx="0">
                        <c:v>5067.0415833333327</c:v>
                      </c:pt>
                      <c:pt idx="1">
                        <c:v>329.82449999999994</c:v>
                      </c:pt>
                      <c:pt idx="2">
                        <c:v>1345.2690036000001</c:v>
                      </c:pt>
                      <c:pt idx="3">
                        <c:v>67.421350869333324</c:v>
                      </c:pt>
                      <c:pt idx="4">
                        <c:v>136.19112875605333</c:v>
                      </c:pt>
                      <c:pt idx="5">
                        <c:v>272.38225751210666</c:v>
                      </c:pt>
                      <c:pt idx="6">
                        <c:v>577.45038592566618</c:v>
                      </c:pt>
                      <c:pt idx="7">
                        <c:v>960.20100000000002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21-B42C-4A77-8058-1AD5D2A40782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257041399236869"/>
          <c:y val="0.32407349081364839"/>
          <c:w val="0.35785570921281912"/>
          <c:h val="0.66419730866974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0</xdr:col>
      <xdr:colOff>2076450</xdr:colOff>
      <xdr:row>4</xdr:row>
      <xdr:rowOff>28527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025" y="47625"/>
          <a:ext cx="1876425" cy="628602"/>
        </a:xfrm>
        <a:prstGeom prst="rect">
          <a:avLst/>
        </a:prstGeom>
      </xdr:spPr>
    </xdr:pic>
    <xdr:clientData/>
  </xdr:twoCellAnchor>
  <xdr:twoCellAnchor>
    <xdr:from>
      <xdr:col>8</xdr:col>
      <xdr:colOff>123826</xdr:colOff>
      <xdr:row>5</xdr:row>
      <xdr:rowOff>38100</xdr:rowOff>
    </xdr:from>
    <xdr:to>
      <xdr:col>11</xdr:col>
      <xdr:colOff>9526</xdr:colOff>
      <xdr:row>22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sto_Milho_alta_tecnologi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u%20Drive\GPA%20(PRECOS)\Custos\CUSTO_NOVA_VERSAO\Custo_2025\CUSTO_PRODUCAO_JULHO_2025_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sto_Milho_alta_tecnologi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eço geral"/>
      <sheetName val="Precos do custo"/>
      <sheetName val="Colheitadeira"/>
      <sheetName val="TAI"/>
      <sheetName val="trator"/>
      <sheetName val="Resumo geral"/>
      <sheetName val="Custo_Alho"/>
      <sheetName val="Custo_Arroz"/>
      <sheetName val="Custo_Cebola"/>
      <sheetName val="Custo_Milho_media_tecnologia"/>
      <sheetName val="Custo_Milho_alta_tecnologia"/>
      <sheetName val="Custo_Milho_Silagem"/>
      <sheetName val="Custo_Soja_alta_tecnologia"/>
      <sheetName val="Custo_Feijao_alta_tecnologia"/>
      <sheetName val="Custo_Feijao_media_tecnologia"/>
      <sheetName val="Custo_Trigo_alta_tecnologia"/>
      <sheetName val="Custo_Trigo_media_tecnologia"/>
      <sheetName val="Custo_Aveia_preta"/>
      <sheetName val="Custo_Aveia_preta + Azevem"/>
      <sheetName val="Custo_leite"/>
      <sheetName val="PLANILHA_SISTE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N8" t="str">
            <v>1 - INSUMOS</v>
          </cell>
        </row>
      </sheetData>
      <sheetData sheetId="8"/>
      <sheetData sheetId="9">
        <row r="8">
          <cell r="N8" t="str">
            <v>1 - INSUMOS</v>
          </cell>
        </row>
      </sheetData>
      <sheetData sheetId="10">
        <row r="7">
          <cell r="N7" t="str">
            <v>1 - INSUMOS</v>
          </cell>
          <cell r="P7">
            <v>56.66265547783712</v>
          </cell>
        </row>
        <row r="8">
          <cell r="N8" t="str">
            <v>2 - SERVIÇOS MÃO-DE-OBRA</v>
          </cell>
          <cell r="P8">
            <v>3.8770560376026442</v>
          </cell>
        </row>
        <row r="9">
          <cell r="N9" t="str">
            <v>3 - SERVIÇOS MECÂNICOS</v>
          </cell>
          <cell r="P9">
            <v>15.337111458734141</v>
          </cell>
        </row>
        <row r="10">
          <cell r="N10" t="str">
            <v xml:space="preserve">4 - DESPESAS GERAIS </v>
          </cell>
          <cell r="P10">
            <v>0.75876822974173908</v>
          </cell>
        </row>
        <row r="11">
          <cell r="N11" t="str">
            <v>5 - ASSISTÊNCIA TÉCNICA</v>
          </cell>
          <cell r="P11">
            <v>1.5327118240783133</v>
          </cell>
        </row>
        <row r="12">
          <cell r="N12" t="str">
            <v>6 - SEGURO DA PRODUÇÃO (PROAGRO)</v>
          </cell>
          <cell r="P12">
            <v>3.0654236481566266</v>
          </cell>
        </row>
        <row r="13">
          <cell r="N13" t="str">
            <v>7 - CUSTOS FINANCEIROS</v>
          </cell>
          <cell r="P13">
            <v>6.4986981340920469</v>
          </cell>
        </row>
        <row r="14">
          <cell r="N14" t="str">
            <v>8 - DESPESAS DE COMERCIALIZAÇÃO</v>
          </cell>
          <cell r="P14">
            <v>12.26757518975737</v>
          </cell>
        </row>
      </sheetData>
      <sheetData sheetId="11">
        <row r="7">
          <cell r="N7" t="str">
            <v>1 - INSUMOS</v>
          </cell>
        </row>
      </sheetData>
      <sheetData sheetId="12">
        <row r="7">
          <cell r="N7" t="str">
            <v>1 - INSUMOS</v>
          </cell>
        </row>
      </sheetData>
      <sheetData sheetId="13">
        <row r="8">
          <cell r="N8" t="str">
            <v>1 - INSUMOS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showGridLines="0" tabSelected="1" workbookViewId="0">
      <selection activeCell="A6" sqref="A6"/>
    </sheetView>
  </sheetViews>
  <sheetFormatPr defaultRowHeight="10.5"/>
  <cols>
    <col min="1" max="1" width="51.85546875" style="1" customWidth="1"/>
    <col min="2" max="2" width="11.5703125" style="1" customWidth="1"/>
    <col min="3" max="3" width="11.85546875" style="1" customWidth="1"/>
    <col min="4" max="4" width="10.85546875" style="1" customWidth="1"/>
    <col min="5" max="6" width="11.140625" style="1" customWidth="1"/>
    <col min="7" max="7" width="10.42578125" style="1" customWidth="1"/>
    <col min="8" max="8" width="14.85546875" style="1" customWidth="1"/>
    <col min="9" max="9" width="9.140625" style="1"/>
    <col min="10" max="10" width="51.42578125" style="1" bestFit="1" customWidth="1"/>
    <col min="11" max="12" width="9.140625" style="1"/>
    <col min="13" max="13" width="3.28515625" style="1" customWidth="1"/>
    <col min="14" max="16384" width="9.140625" style="1"/>
  </cols>
  <sheetData>
    <row r="1" spans="1:9" ht="15">
      <c r="A1" s="14" t="s">
        <v>34</v>
      </c>
      <c r="B1" s="14"/>
      <c r="C1" s="14"/>
      <c r="D1" s="14"/>
      <c r="E1" s="14"/>
      <c r="F1" s="14"/>
      <c r="G1" s="14"/>
      <c r="H1" s="14"/>
      <c r="I1" s="14"/>
    </row>
    <row r="2" spans="1:9" ht="15">
      <c r="A2" s="14" t="s">
        <v>32</v>
      </c>
      <c r="B2" s="14"/>
      <c r="C2" s="14"/>
      <c r="D2" s="14"/>
      <c r="E2" s="14"/>
      <c r="F2" s="14"/>
      <c r="G2" s="14"/>
      <c r="H2" s="14"/>
      <c r="I2" s="14"/>
    </row>
    <row r="3" spans="1:9" ht="15">
      <c r="A3" s="14" t="s">
        <v>31</v>
      </c>
      <c r="B3" s="14"/>
      <c r="C3" s="14"/>
      <c r="D3" s="14"/>
      <c r="E3" s="14"/>
      <c r="F3" s="14"/>
      <c r="G3" s="14"/>
      <c r="H3" s="14"/>
      <c r="I3" s="14"/>
    </row>
    <row r="4" spans="1:9" ht="15">
      <c r="A4" s="14" t="s">
        <v>33</v>
      </c>
      <c r="B4" s="14"/>
      <c r="C4" s="14"/>
      <c r="D4" s="14"/>
      <c r="E4" s="14"/>
      <c r="F4" s="14"/>
      <c r="G4" s="14"/>
      <c r="H4" s="14"/>
      <c r="I4" s="14"/>
    </row>
    <row r="6" spans="1:9" ht="13.5" customHeight="1">
      <c r="A6" s="9" t="s">
        <v>28</v>
      </c>
      <c r="B6" s="15">
        <v>2024</v>
      </c>
      <c r="C6" s="15"/>
      <c r="D6" s="15"/>
      <c r="E6" s="16">
        <v>2025</v>
      </c>
      <c r="F6" s="16"/>
      <c r="G6" s="17"/>
      <c r="H6" s="18" t="s">
        <v>35</v>
      </c>
    </row>
    <row r="7" spans="1:9" ht="12" customHeight="1">
      <c r="A7" s="10" t="s">
        <v>29</v>
      </c>
      <c r="B7" s="20" t="s">
        <v>36</v>
      </c>
      <c r="C7" s="20"/>
      <c r="D7" s="20"/>
      <c r="E7" s="20" t="s">
        <v>36</v>
      </c>
      <c r="F7" s="20"/>
      <c r="G7" s="20"/>
      <c r="H7" s="19"/>
    </row>
    <row r="8" spans="1:9" ht="13.5" customHeight="1">
      <c r="A8" s="9" t="s">
        <v>2</v>
      </c>
      <c r="B8" s="11" t="s">
        <v>37</v>
      </c>
      <c r="C8" s="13" t="s">
        <v>3</v>
      </c>
      <c r="D8" s="13" t="s">
        <v>4</v>
      </c>
      <c r="E8" s="11" t="s">
        <v>37</v>
      </c>
      <c r="F8" s="13" t="s">
        <v>3</v>
      </c>
      <c r="G8" s="13" t="s">
        <v>4</v>
      </c>
      <c r="H8" s="12" t="s">
        <v>38</v>
      </c>
    </row>
    <row r="9" spans="1:9" ht="13.5" customHeight="1">
      <c r="A9" s="6" t="s">
        <v>5</v>
      </c>
      <c r="B9" s="7">
        <v>4834.6943801587304</v>
      </c>
      <c r="C9" s="7">
        <v>26.859413223104056</v>
      </c>
      <c r="D9" s="7">
        <v>56.195201022694476</v>
      </c>
      <c r="E9" s="7">
        <v>4832.1967455555559</v>
      </c>
      <c r="F9" s="7">
        <v>26.845537475308642</v>
      </c>
      <c r="G9" s="7">
        <v>56.66265547783712</v>
      </c>
      <c r="H9" s="7">
        <f>(E9/B9-1)*100</f>
        <v>-5.166065125904451E-2</v>
      </c>
    </row>
    <row r="10" spans="1:9" ht="13.5" customHeight="1">
      <c r="A10" s="2" t="s">
        <v>0</v>
      </c>
      <c r="B10" s="3">
        <v>1549.2465000000002</v>
      </c>
      <c r="C10" s="3">
        <v>8.6069250000000004</v>
      </c>
      <c r="D10" s="3">
        <v>18.007388193656109</v>
      </c>
      <c r="E10" s="3">
        <v>1535.7855</v>
      </c>
      <c r="F10" s="3">
        <v>8.5321416666666661</v>
      </c>
      <c r="G10" s="3">
        <v>18.008721344882446</v>
      </c>
      <c r="H10" s="3">
        <f t="shared" ref="H10:H38" si="0">(E10/B10-1)*100</f>
        <v>-0.86887399777894059</v>
      </c>
    </row>
    <row r="11" spans="1:9" ht="13.5" customHeight="1">
      <c r="A11" s="2" t="s">
        <v>6</v>
      </c>
      <c r="B11" s="3">
        <v>2358.9648611111111</v>
      </c>
      <c r="C11" s="3">
        <v>13.105360339506174</v>
      </c>
      <c r="D11" s="3">
        <v>27.419004005638765</v>
      </c>
      <c r="E11" s="3">
        <v>2745.0483611111113</v>
      </c>
      <c r="F11" s="3">
        <v>15.250268672839507</v>
      </c>
      <c r="G11" s="3">
        <v>32.188616843612763</v>
      </c>
      <c r="H11" s="3">
        <f t="shared" si="0"/>
        <v>16.366649048691141</v>
      </c>
    </row>
    <row r="12" spans="1:9" ht="13.5" customHeight="1">
      <c r="A12" s="2" t="s">
        <v>7</v>
      </c>
      <c r="B12" s="3">
        <v>926.483019047619</v>
      </c>
      <c r="C12" s="3">
        <v>5.1471278835978831</v>
      </c>
      <c r="D12" s="3">
        <v>10.768808823399606</v>
      </c>
      <c r="E12" s="3">
        <v>551.36288444444449</v>
      </c>
      <c r="F12" s="3">
        <v>3.0631271358024694</v>
      </c>
      <c r="G12" s="3">
        <v>6.4653172893419164</v>
      </c>
      <c r="H12" s="3">
        <f t="shared" si="0"/>
        <v>-40.488614134426385</v>
      </c>
    </row>
    <row r="13" spans="1:9" ht="13.5" customHeight="1">
      <c r="A13" s="6" t="s">
        <v>8</v>
      </c>
      <c r="B13" s="7">
        <v>333.46666666666658</v>
      </c>
      <c r="C13" s="7">
        <v>1.8525925925925921</v>
      </c>
      <c r="D13" s="7">
        <v>3.8759898546236431</v>
      </c>
      <c r="E13" s="7">
        <v>330.63571428571424</v>
      </c>
      <c r="F13" s="7">
        <v>1.8368650793650791</v>
      </c>
      <c r="G13" s="7">
        <v>3.8770560376026442</v>
      </c>
      <c r="H13" s="7">
        <f t="shared" si="0"/>
        <v>-0.84894613583137435</v>
      </c>
    </row>
    <row r="14" spans="1:9" ht="13.5" customHeight="1">
      <c r="A14" s="2" t="s">
        <v>9</v>
      </c>
      <c r="B14" s="3">
        <v>48.8</v>
      </c>
      <c r="C14" s="3">
        <v>0.27111111111111108</v>
      </c>
      <c r="D14" s="3">
        <v>0.567218027505899</v>
      </c>
      <c r="E14" s="3">
        <v>48.385714285714279</v>
      </c>
      <c r="F14" s="3">
        <v>0.26880952380952378</v>
      </c>
      <c r="G14" s="3">
        <v>0.56737405428331378</v>
      </c>
      <c r="H14" s="3">
        <f t="shared" si="0"/>
        <v>-0.84894613583138545</v>
      </c>
    </row>
    <row r="15" spans="1:9" ht="13.5" customHeight="1">
      <c r="A15" s="2" t="s">
        <v>10</v>
      </c>
      <c r="B15" s="3">
        <v>32.533333333333331</v>
      </c>
      <c r="C15" s="3">
        <v>0.18074074074074073</v>
      </c>
      <c r="D15" s="3">
        <v>0.37814535167059937</v>
      </c>
      <c r="E15" s="3">
        <v>32.25714285714286</v>
      </c>
      <c r="F15" s="3">
        <v>0.17920634920634923</v>
      </c>
      <c r="G15" s="3">
        <v>0.37824936952220928</v>
      </c>
      <c r="H15" s="3">
        <f t="shared" si="0"/>
        <v>-0.84894613583136325</v>
      </c>
    </row>
    <row r="16" spans="1:9" ht="13.5" customHeight="1">
      <c r="A16" s="2" t="s">
        <v>11</v>
      </c>
      <c r="B16" s="3">
        <v>219.59999999999997</v>
      </c>
      <c r="C16" s="3">
        <v>1.2199999999999998</v>
      </c>
      <c r="D16" s="3">
        <v>2.5524811237765457</v>
      </c>
      <c r="E16" s="3">
        <v>217.73571428571427</v>
      </c>
      <c r="F16" s="3">
        <v>1.209642857142857</v>
      </c>
      <c r="G16" s="3">
        <v>2.5531832442749121</v>
      </c>
      <c r="H16" s="3">
        <f t="shared" si="0"/>
        <v>-0.84894613583137435</v>
      </c>
    </row>
    <row r="17" spans="1:10" ht="13.5" customHeight="1">
      <c r="A17" s="2" t="s">
        <v>1</v>
      </c>
      <c r="B17" s="3">
        <v>32.533333333333331</v>
      </c>
      <c r="C17" s="3">
        <v>0.18074074074074073</v>
      </c>
      <c r="D17" s="3">
        <v>0.37814535167059937</v>
      </c>
      <c r="E17" s="3">
        <v>32.25714285714286</v>
      </c>
      <c r="F17" s="3">
        <v>0.17920634920634923</v>
      </c>
      <c r="G17" s="3">
        <v>0.37824936952220928</v>
      </c>
      <c r="H17" s="3">
        <f t="shared" si="0"/>
        <v>-0.84894613583136325</v>
      </c>
    </row>
    <row r="18" spans="1:10" ht="13.5" customHeight="1">
      <c r="A18" s="2" t="s">
        <v>12</v>
      </c>
      <c r="B18" s="3"/>
      <c r="C18" s="3"/>
      <c r="D18" s="3"/>
      <c r="E18" s="3"/>
      <c r="F18" s="3"/>
      <c r="G18" s="3"/>
      <c r="H18" s="3"/>
    </row>
    <row r="19" spans="1:10" ht="13.5" customHeight="1">
      <c r="A19" s="6" t="s">
        <v>13</v>
      </c>
      <c r="B19" s="7">
        <v>1305.4935622142857</v>
      </c>
      <c r="C19" s="7">
        <v>7.2527420123015869</v>
      </c>
      <c r="D19" s="7">
        <v>15.174169739361412</v>
      </c>
      <c r="E19" s="7">
        <v>1307.9503502285713</v>
      </c>
      <c r="F19" s="7">
        <v>7.2663908346031736</v>
      </c>
      <c r="G19" s="7">
        <v>15.337111458734141</v>
      </c>
      <c r="H19" s="7">
        <f t="shared" si="0"/>
        <v>0.18818844346644159</v>
      </c>
    </row>
    <row r="20" spans="1:10" ht="13.5" customHeight="1">
      <c r="A20" s="2" t="s">
        <v>9</v>
      </c>
      <c r="B20" s="3">
        <v>54.859490099999995</v>
      </c>
      <c r="C20" s="3">
        <v>0.30477494499999996</v>
      </c>
      <c r="D20" s="3">
        <v>0.63764942140371716</v>
      </c>
      <c r="E20" s="3">
        <v>55.48637879999999</v>
      </c>
      <c r="F20" s="3">
        <v>0.30825765999999993</v>
      </c>
      <c r="G20" s="3">
        <v>0.65063691136932378</v>
      </c>
      <c r="H20" s="3">
        <f t="shared" si="0"/>
        <v>1.1427169644801172</v>
      </c>
    </row>
    <row r="21" spans="1:10" ht="13.5" customHeight="1">
      <c r="A21" s="2" t="s">
        <v>10</v>
      </c>
      <c r="B21" s="3">
        <v>268.84839999999997</v>
      </c>
      <c r="C21" s="3">
        <v>1.4936022222222221</v>
      </c>
      <c r="D21" s="3">
        <v>3.124911048076167</v>
      </c>
      <c r="E21" s="3">
        <v>268.15028599999994</v>
      </c>
      <c r="F21" s="3">
        <v>1.4897238111111109</v>
      </c>
      <c r="G21" s="3">
        <v>3.1443478136266627</v>
      </c>
      <c r="H21" s="3">
        <f t="shared" si="0"/>
        <v>-0.2596682740161449</v>
      </c>
    </row>
    <row r="22" spans="1:10" ht="13.5" customHeight="1">
      <c r="A22" s="2" t="s">
        <v>11</v>
      </c>
      <c r="B22" s="3">
        <v>543.32567211428568</v>
      </c>
      <c r="C22" s="3">
        <v>3.0184759561904762</v>
      </c>
      <c r="D22" s="3">
        <v>6.315248279302911</v>
      </c>
      <c r="E22" s="3">
        <v>535.25368542857143</v>
      </c>
      <c r="F22" s="3">
        <v>2.9736315857142857</v>
      </c>
      <c r="G22" s="3">
        <v>6.2764197667607284</v>
      </c>
      <c r="H22" s="3">
        <f t="shared" si="0"/>
        <v>-1.4856626697396957</v>
      </c>
    </row>
    <row r="23" spans="1:10" ht="13.5" customHeight="1">
      <c r="A23" s="2" t="s">
        <v>1</v>
      </c>
      <c r="B23" s="3">
        <v>438.46000000000004</v>
      </c>
      <c r="C23" s="3">
        <v>2.435888888888889</v>
      </c>
      <c r="D23" s="3">
        <v>5.0963609905786171</v>
      </c>
      <c r="E23" s="3">
        <v>449.06</v>
      </c>
      <c r="F23" s="3">
        <v>2.4947777777777778</v>
      </c>
      <c r="G23" s="3">
        <v>5.2657069669774268</v>
      </c>
      <c r="H23" s="3">
        <f t="shared" si="0"/>
        <v>2.4175523422889089</v>
      </c>
    </row>
    <row r="24" spans="1:10" ht="13.5" customHeight="1">
      <c r="A24" s="2" t="s">
        <v>12</v>
      </c>
      <c r="B24" s="3"/>
      <c r="C24" s="3"/>
      <c r="D24" s="3"/>
      <c r="E24" s="3"/>
      <c r="F24" s="3"/>
      <c r="G24" s="3"/>
      <c r="H24" s="3"/>
    </row>
    <row r="25" spans="1:10" ht="13.5" customHeight="1">
      <c r="A25" s="6" t="s">
        <v>14</v>
      </c>
      <c r="B25" s="7">
        <v>64.736546090396843</v>
      </c>
      <c r="C25" s="7">
        <v>0.35964747827998245</v>
      </c>
      <c r="D25" s="7">
        <v>0.75245360616679546</v>
      </c>
      <c r="E25" s="7">
        <v>64.707828100698421</v>
      </c>
      <c r="F25" s="7">
        <v>0.35948793389276901</v>
      </c>
      <c r="G25" s="7">
        <v>0.75876822974173908</v>
      </c>
      <c r="H25" s="7">
        <f t="shared" si="0"/>
        <v>-4.4361325144404162E-2</v>
      </c>
    </row>
    <row r="26" spans="1:10" ht="13.5" customHeight="1">
      <c r="A26" s="6" t="s">
        <v>15</v>
      </c>
      <c r="B26" s="7">
        <v>130.76782310260162</v>
      </c>
      <c r="C26" s="7">
        <v>0.72648790612556458</v>
      </c>
      <c r="D26" s="7">
        <v>1.519956284456927</v>
      </c>
      <c r="E26" s="7">
        <v>130.70981276341084</v>
      </c>
      <c r="F26" s="7">
        <v>0.72616562646339355</v>
      </c>
      <c r="G26" s="7">
        <v>1.5327118240783133</v>
      </c>
      <c r="H26" s="7">
        <f t="shared" si="0"/>
        <v>-4.436132514439306E-2</v>
      </c>
    </row>
    <row r="27" spans="1:10" ht="13.5" customHeight="1">
      <c r="A27" s="6" t="s">
        <v>16</v>
      </c>
      <c r="B27" s="7">
        <v>523.0712924104065</v>
      </c>
      <c r="C27" s="7">
        <v>2.9059516245022583</v>
      </c>
      <c r="D27" s="7">
        <v>6.0798251378277079</v>
      </c>
      <c r="E27" s="7">
        <v>261.41962552682168</v>
      </c>
      <c r="F27" s="7">
        <v>1.4523312529267871</v>
      </c>
      <c r="G27" s="7">
        <v>3.0654236481566266</v>
      </c>
      <c r="H27" s="7">
        <f t="shared" si="0"/>
        <v>-50.022180662572204</v>
      </c>
    </row>
    <row r="28" spans="1:10" ht="13.5" customHeight="1">
      <c r="A28" s="6" t="s">
        <v>17</v>
      </c>
      <c r="B28" s="7">
        <v>575.37842165144718</v>
      </c>
      <c r="C28" s="7">
        <v>3.1965467869524842</v>
      </c>
      <c r="D28" s="7">
        <v>6.6878076516104796</v>
      </c>
      <c r="E28" s="7">
        <v>554.20960611686189</v>
      </c>
      <c r="F28" s="7">
        <v>3.0789422562047881</v>
      </c>
      <c r="G28" s="7">
        <v>6.4986981340920469</v>
      </c>
      <c r="H28" s="7">
        <f t="shared" si="0"/>
        <v>-3.6791118224118846</v>
      </c>
    </row>
    <row r="29" spans="1:10" ht="13.5" customHeight="1">
      <c r="A29" s="6" t="s">
        <v>18</v>
      </c>
      <c r="B29" s="7">
        <v>835.78500000000008</v>
      </c>
      <c r="C29" s="7">
        <v>4.6432500000000001</v>
      </c>
      <c r="D29" s="7">
        <v>9.7145967032585627</v>
      </c>
      <c r="E29" s="7">
        <v>1046.18</v>
      </c>
      <c r="F29" s="7">
        <v>5.8121111111111112</v>
      </c>
      <c r="G29" s="7">
        <v>12.26757518975737</v>
      </c>
      <c r="H29" s="7">
        <f t="shared" si="0"/>
        <v>25.173340033621084</v>
      </c>
    </row>
    <row r="30" spans="1:10" ht="13.5" customHeight="1">
      <c r="A30" s="6" t="s">
        <v>19</v>
      </c>
      <c r="B30" s="7"/>
      <c r="C30" s="7"/>
      <c r="D30" s="7"/>
      <c r="E30" s="7"/>
      <c r="F30" s="7"/>
      <c r="G30" s="7"/>
      <c r="H30" s="7"/>
      <c r="J30" s="5"/>
    </row>
    <row r="31" spans="1:10" ht="13.5" customHeight="1">
      <c r="A31" s="2" t="s">
        <v>20</v>
      </c>
      <c r="B31" s="3">
        <v>8603.393692294534</v>
      </c>
      <c r="C31" s="3">
        <v>47.796631623858524</v>
      </c>
      <c r="D31" s="3">
        <v>100</v>
      </c>
      <c r="E31" s="3">
        <v>8528.0096825776345</v>
      </c>
      <c r="F31" s="3">
        <v>47.377831569875745</v>
      </c>
      <c r="G31" s="3">
        <v>100</v>
      </c>
      <c r="H31" s="3">
        <f t="shared" si="0"/>
        <v>-0.87621248559641707</v>
      </c>
    </row>
    <row r="32" spans="1:10" ht="13.5" customHeight="1">
      <c r="A32" s="6" t="s">
        <v>21</v>
      </c>
      <c r="B32" s="7">
        <v>419.23834219746038</v>
      </c>
      <c r="C32" s="7">
        <v>2.329101901097002</v>
      </c>
      <c r="D32" s="7"/>
      <c r="E32" s="7">
        <v>418.89943195714289</v>
      </c>
      <c r="F32" s="7">
        <v>2.3272190664285715</v>
      </c>
      <c r="G32" s="7"/>
      <c r="H32" s="7">
        <f t="shared" si="0"/>
        <v>-8.0839514473096674E-2</v>
      </c>
    </row>
    <row r="33" spans="1:8" ht="13.5" customHeight="1">
      <c r="A33" s="2" t="s">
        <v>22</v>
      </c>
      <c r="B33" s="3">
        <v>9022.632034491995</v>
      </c>
      <c r="C33" s="3">
        <v>50.125733524955528</v>
      </c>
      <c r="D33" s="3"/>
      <c r="E33" s="3">
        <v>8946.9091145347775</v>
      </c>
      <c r="F33" s="3">
        <v>49.705050636304321</v>
      </c>
      <c r="G33" s="3"/>
      <c r="H33" s="3">
        <f t="shared" si="0"/>
        <v>-0.83925532669116842</v>
      </c>
    </row>
    <row r="34" spans="1:8" ht="13.5" customHeight="1">
      <c r="A34" s="2" t="s">
        <v>23</v>
      </c>
      <c r="B34" s="3">
        <v>10359</v>
      </c>
      <c r="C34" s="3">
        <v>57.55</v>
      </c>
      <c r="D34" s="3"/>
      <c r="E34" s="3">
        <v>11996</v>
      </c>
      <c r="F34" s="3">
        <v>66.644444444444446</v>
      </c>
      <c r="G34" s="3"/>
      <c r="H34" s="3">
        <f t="shared" si="0"/>
        <v>15.802683656723616</v>
      </c>
    </row>
    <row r="35" spans="1:8" ht="13.5" customHeight="1">
      <c r="A35" s="2" t="s">
        <v>24</v>
      </c>
      <c r="B35" s="3">
        <v>1755.606307705466</v>
      </c>
      <c r="C35" s="3">
        <v>9.7533683761414771</v>
      </c>
      <c r="D35" s="3"/>
      <c r="E35" s="3">
        <v>3467.9903174223655</v>
      </c>
      <c r="F35" s="3">
        <v>19.266612874568697</v>
      </c>
      <c r="G35" s="3"/>
      <c r="H35" s="3">
        <f t="shared" si="0"/>
        <v>97.538041541610937</v>
      </c>
    </row>
    <row r="36" spans="1:8" ht="13.5" customHeight="1">
      <c r="A36" s="2" t="s">
        <v>25</v>
      </c>
      <c r="B36" s="3">
        <v>1336.367965508005</v>
      </c>
      <c r="C36" s="3">
        <v>7.4242664750444725</v>
      </c>
      <c r="D36" s="3"/>
      <c r="E36" s="3">
        <v>3049.0908854652225</v>
      </c>
      <c r="F36" s="3">
        <v>16.939393808140125</v>
      </c>
      <c r="G36" s="3"/>
      <c r="H36" s="3">
        <f t="shared" si="0"/>
        <v>128.16252440667756</v>
      </c>
    </row>
    <row r="37" spans="1:8" ht="13.5" customHeight="1">
      <c r="A37" s="2" t="s">
        <v>26</v>
      </c>
      <c r="B37" s="3">
        <v>156.77901015624667</v>
      </c>
      <c r="C37" s="3">
        <v>0.87099450086803709</v>
      </c>
      <c r="D37" s="3"/>
      <c r="E37" s="3">
        <v>149.1648735334241</v>
      </c>
      <c r="F37" s="3">
        <v>0.82869374185235611</v>
      </c>
      <c r="G37" s="3"/>
      <c r="H37" s="3">
        <f t="shared" si="0"/>
        <v>-4.856604602385417</v>
      </c>
    </row>
    <row r="38" spans="1:8" ht="13.5" customHeight="1">
      <c r="A38" s="2" t="s">
        <v>27</v>
      </c>
      <c r="B38" s="3">
        <v>50.125733524955528</v>
      </c>
      <c r="C38" s="3">
        <v>0.27847629736086404</v>
      </c>
      <c r="D38" s="3"/>
      <c r="E38" s="3">
        <v>44.734545572673888</v>
      </c>
      <c r="F38" s="3">
        <v>0.2485252531815216</v>
      </c>
      <c r="G38" s="3"/>
      <c r="H38" s="3">
        <f t="shared" si="0"/>
        <v>-10.75532979402205</v>
      </c>
    </row>
    <row r="39" spans="1:8">
      <c r="A39" s="8"/>
      <c r="B39" s="8"/>
      <c r="C39" s="8"/>
      <c r="D39" s="8"/>
      <c r="E39" s="8"/>
      <c r="F39" s="8"/>
      <c r="G39" s="8"/>
      <c r="H39" s="8"/>
    </row>
    <row r="40" spans="1:8">
      <c r="A40" s="4" t="s">
        <v>30</v>
      </c>
    </row>
  </sheetData>
  <mergeCells count="9">
    <mergeCell ref="A1:I1"/>
    <mergeCell ref="A2:I2"/>
    <mergeCell ref="A3:I3"/>
    <mergeCell ref="A4:I4"/>
    <mergeCell ref="B6:D6"/>
    <mergeCell ref="E6:G6"/>
    <mergeCell ref="H6:H7"/>
    <mergeCell ref="B7:D7"/>
    <mergeCell ref="E7:G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Custo_Milho_alta_Julho_2025</vt:lpstr>
    </vt:vector>
  </TitlesOfParts>
  <Company>Copercampos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Copercampos</dc:creator>
  <cp:lastModifiedBy>edila</cp:lastModifiedBy>
  <cp:lastPrinted>2022-05-31T19:59:52Z</cp:lastPrinted>
  <dcterms:created xsi:type="dcterms:W3CDTF">1999-07-19T11:40:25Z</dcterms:created>
  <dcterms:modified xsi:type="dcterms:W3CDTF">2025-08-25T18:25:34Z</dcterms:modified>
</cp:coreProperties>
</file>