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Custo_Trigo_alta_2025" sheetId="6" r:id="rId1"/>
  </sheets>
  <externalReferences>
    <externalReference r:id="rId2"/>
    <externalReference r:id="rId3"/>
  </externalReferences>
  <definedNames>
    <definedName name="_xlnm.Print_Area" localSheetId="0">Custo_Trigo_alta_2025!$A$1:$M$41</definedName>
  </definedNames>
  <calcPr calcId="125725"/>
</workbook>
</file>

<file path=xl/calcChain.xml><?xml version="1.0" encoding="utf-8"?>
<calcChain xmlns="http://schemas.openxmlformats.org/spreadsheetml/2006/main">
  <c r="H10" i="6"/>
  <c r="H11"/>
  <c r="H12"/>
  <c r="H13"/>
  <c r="H14"/>
  <c r="H15"/>
  <c r="H16"/>
  <c r="H17"/>
  <c r="H19"/>
  <c r="H20"/>
  <c r="H21"/>
  <c r="H22"/>
  <c r="H23"/>
  <c r="H25"/>
  <c r="H26"/>
  <c r="H27"/>
  <c r="H28"/>
  <c r="H29"/>
  <c r="H31"/>
  <c r="H32"/>
  <c r="H33"/>
  <c r="H34"/>
  <c r="H35"/>
  <c r="H36"/>
  <c r="H37"/>
  <c r="H38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<sst xmlns="http://schemas.openxmlformats.org/spreadsheetml/2006/main" count="48" uniqueCount="39">
  <si>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</si>
  <si>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</si>
  <si>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</si>
  <si>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</si>
  <si>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</si>
  <si>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</si>
  <si>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</si>
  <si>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</si>
  <si>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</si>
  <si>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</si>
  <si>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</si>
  <si>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</si>
  <si>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</si>
  <si>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</si>
  <si>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</si>
  <si>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</si>
  <si>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</si>
  <si>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</si>
  <si>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</si>
  <si>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</si>
  <si>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</si>
  <si>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</si>
  <si>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</si>
  <si>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</si>
  <si>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</si>
  <si>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</si>
  <si>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</si>
  <si>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</si>
  <si>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R$/há</t>
  </si>
  <si>
    <t>Ano</t>
  </si>
  <si>
    <t>Especificação/Mês</t>
  </si>
  <si>
    <t>Fonte: Epagri/Cepa.</t>
  </si>
  <si>
    <t>SISTEMA DE CULTIVO: Plantio direto</t>
  </si>
  <si>
    <t>TRIGO: ALTA TECNOLOGIA</t>
  </si>
  <si>
    <t>Rendimento médio esperado (saco 60 kg/ha) - 70</t>
  </si>
  <si>
    <t>CUSTO DE PRODUÇÃO REFERENCIAL</t>
  </si>
  <si>
    <t>Variação (%)</t>
  </si>
  <si>
    <t>Abril</t>
  </si>
  <si>
    <t>abr-25/abr-24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</si>
</sst>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3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- trigo alta tecnologia (%) - abril - 2025</a:t>
            </a:r>
            <a:endParaRPr lang="pt-BR" sz="1400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9.2537955171172942E-2"/>
          <c:y val="0.23839364180601019"/>
          <c:w val="0.42853301134783139"/>
          <c:h val="0.65604057919726322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32-4627-B9DF-32625128B5FE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32-4627-B9DF-32625128B5FE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32-4627-B9DF-32625128B5FE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32-4627-B9DF-32625128B5FE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E32-4627-B9DF-32625128B5FE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E32-4627-B9DF-32625128B5FE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E32-4627-B9DF-32625128B5FE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E32-4627-B9DF-32625128B5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[2]Custo_Trigo_alta_tecnologia!$N$7:$N$14</c:f>
              <c:strCache>
                <c:ptCount val="8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4">
                  <c:v>5 - ASSISTÊNCIA TÉCNICA</c:v>
                </c:pt>
                <c:pt idx="5">
                  <c:v>6 - SEGURO DA PRODUÇÃO (PROAGRO)</c:v>
                </c:pt>
                <c:pt idx="6">
                  <c:v>7 - CUSTOS FINANCEIROS</c:v>
                </c:pt>
                <c:pt idx="7">
                  <c:v>8 - DESPESAS DE COMERCIALIZAÇÃO</c:v>
                </c:pt>
              </c:strCache>
            </c:strRef>
          </c:cat>
          <c:val>
            <c:numRef>
              <c:f>[2]Custo_Trigo_alta_tecnologia!$O$7:$O$14</c:f>
              <c:numCache>
                <c:formatCode>#,##0.00</c:formatCode>
                <c:ptCount val="8"/>
                <c:pt idx="0">
                  <c:v>56.689200601694203</c:v>
                </c:pt>
                <c:pt idx="1">
                  <c:v>3.245478170056102</c:v>
                </c:pt>
                <c:pt idx="2">
                  <c:v>20.204712993574951</c:v>
                </c:pt>
                <c:pt idx="3">
                  <c:v>0.80139391765325241</c:v>
                </c:pt>
                <c:pt idx="4">
                  <c:v>1.6188157136595702</c:v>
                </c:pt>
                <c:pt idx="5">
                  <c:v>3.2376314273191404</c:v>
                </c:pt>
                <c:pt idx="6">
                  <c:v>6.8637786259165754</c:v>
                </c:pt>
                <c:pt idx="7">
                  <c:v>7.3389885501262411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AE32-4627-B9DF-32625128B5FE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822959343679716"/>
          <c:y val="0.25083016308354716"/>
          <c:w val="0.37792913442252585"/>
          <c:h val="0.70266566398301333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3</xdr:row>
      <xdr:rowOff>104727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123826</xdr:colOff>
      <xdr:row>5</xdr:row>
      <xdr:rowOff>28575</xdr:rowOff>
    </xdr:from>
    <xdr:to>
      <xdr:col>12</xdr:col>
      <xdr:colOff>57150</xdr:colOff>
      <xdr:row>25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4/CUSTO_PRODUCAO_ABRIL_2024_FINAL%20(trigo%20modific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GPA%20(PRECOS)/Custos/CUSTO_NOVA_VERSAO/Custo_2025/CUSTO_PRODUCAO_ABRIL_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PLANILHA_SISTEM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N11" t="str">
            <v>1 - INSUMOS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  <cell r="O7">
            <v>54.603369203423</v>
          </cell>
        </row>
        <row r="8">
          <cell r="N8" t="str">
            <v>2 - SERVIÇOS MÃO-DE-OBRA</v>
          </cell>
          <cell r="O8">
            <v>3.9091739765354467</v>
          </cell>
        </row>
        <row r="9">
          <cell r="N9" t="str">
            <v>3 - SERVIÇOS MECÂNICOS</v>
          </cell>
          <cell r="O9">
            <v>21.318660019030382</v>
          </cell>
        </row>
        <row r="10">
          <cell r="N10" t="str">
            <v xml:space="preserve">4 - DESPESAS GERAIS </v>
          </cell>
          <cell r="O10">
            <v>0.79831203198988832</v>
          </cell>
        </row>
        <row r="11">
          <cell r="N11" t="str">
            <v>5 - ASSISTÊNCIA TÉCNICA</v>
          </cell>
          <cell r="O11">
            <v>1.6125903046195742</v>
          </cell>
        </row>
        <row r="12">
          <cell r="N12" t="str">
            <v>6 - SEGURO DA PRODUÇÃO (PROAGRO)</v>
          </cell>
          <cell r="O12">
            <v>4.0314757615489354</v>
          </cell>
        </row>
        <row r="13">
          <cell r="N13" t="str">
            <v>7 - CUSTOS FINANCEIROS</v>
          </cell>
          <cell r="O13">
            <v>6.9018865037717783</v>
          </cell>
        </row>
        <row r="14">
          <cell r="N14" t="str">
            <v>8 - DESPESAS DE COMERCIALIZAÇÃO</v>
          </cell>
          <cell r="O14">
            <v>6.8245321990809904</v>
          </cell>
        </row>
      </sheetData>
      <sheetData sheetId="16">
        <row r="6">
          <cell r="N6" t="str">
            <v>1 - INSUMOS</v>
          </cell>
        </row>
      </sheetData>
      <sheetData sheetId="17">
        <row r="6">
          <cell r="N6" t="str">
            <v>1 - INSUMOS</v>
          </cell>
        </row>
      </sheetData>
      <sheetData sheetId="18">
        <row r="6">
          <cell r="M6" t="str">
            <v>1 - INSUMOS</v>
          </cell>
        </row>
      </sheetData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N7" t="str">
            <v>1 - INSUMOS</v>
          </cell>
          <cell r="O7">
            <v>56.689200601694203</v>
          </cell>
        </row>
        <row r="8">
          <cell r="N8" t="str">
            <v>2 - SERVIÇOS MÃO-DE-OBRA</v>
          </cell>
          <cell r="O8">
            <v>3.245478170056102</v>
          </cell>
        </row>
        <row r="9">
          <cell r="N9" t="str">
            <v>3 - SERVIÇOS MECÂNICOS</v>
          </cell>
          <cell r="O9">
            <v>20.204712993574951</v>
          </cell>
        </row>
        <row r="10">
          <cell r="N10" t="str">
            <v xml:space="preserve">4 - DESPESAS GERAIS </v>
          </cell>
          <cell r="O10">
            <v>0.80139391765325241</v>
          </cell>
        </row>
        <row r="11">
          <cell r="N11" t="str">
            <v>5 - ASSISTÊNCIA TÉCNICA</v>
          </cell>
          <cell r="O11">
            <v>1.6188157136595702</v>
          </cell>
        </row>
        <row r="12">
          <cell r="N12" t="str">
            <v>6 - SEGURO DA PRODUÇÃO (PROAGRO)</v>
          </cell>
          <cell r="O12">
            <v>3.2376314273191404</v>
          </cell>
        </row>
        <row r="13">
          <cell r="N13" t="str">
            <v>7 - CUSTOS FINANCEIROS</v>
          </cell>
          <cell r="O13">
            <v>6.8637786259165754</v>
          </cell>
        </row>
        <row r="14">
          <cell r="N14" t="str">
            <v>8 - DESPESAS DE COMERCIALIZAÇÃO</v>
          </cell>
          <cell r="O14">
            <v>7.3389885501262411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showGridLines="0" tabSelected="1" zoomScaleNormal="100" workbookViewId="0">
      <selection activeCell="A2" sqref="A2:I2"/>
    </sheetView>
  </sheetViews>
  <sheetFormatPr defaultRowHeight="10.5"/>
  <cols>
    <col min="1" max="1" width="51" style="1" customWidth="1"/>
    <col min="2" max="2" width="12.28515625" style="1" customWidth="1"/>
    <col min="3" max="3" width="11.5703125" style="1" customWidth="1"/>
    <col min="4" max="4" width="10.5703125" style="1" customWidth="1"/>
    <col min="5" max="5" width="11" style="1" customWidth="1"/>
    <col min="6" max="6" width="10.42578125" style="1" customWidth="1"/>
    <col min="7" max="7" width="10.7109375" style="1" customWidth="1"/>
    <col min="8" max="8" width="15.1406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ht="15">
      <c r="A2" s="14" t="s">
        <v>33</v>
      </c>
      <c r="B2" s="14"/>
      <c r="C2" s="14"/>
      <c r="D2" s="14"/>
      <c r="E2" s="14"/>
      <c r="F2" s="14"/>
      <c r="G2" s="14"/>
      <c r="H2" s="14"/>
      <c r="I2" s="14"/>
    </row>
    <row r="3" spans="1:9" ht="15">
      <c r="A3" s="14" t="s">
        <v>32</v>
      </c>
      <c r="B3" s="14"/>
      <c r="C3" s="14"/>
      <c r="D3" s="14"/>
      <c r="E3" s="14"/>
      <c r="F3" s="14"/>
      <c r="G3" s="14"/>
      <c r="H3" s="14"/>
      <c r="I3" s="14"/>
    </row>
    <row r="4" spans="1:9" ht="15">
      <c r="A4" s="14" t="s">
        <v>34</v>
      </c>
      <c r="B4" s="14"/>
      <c r="C4" s="14"/>
      <c r="D4" s="14"/>
      <c r="E4" s="14"/>
      <c r="F4" s="14"/>
      <c r="G4" s="14"/>
      <c r="H4" s="14"/>
      <c r="I4" s="14"/>
    </row>
    <row r="6" spans="1:9" ht="13.5" customHeight="1">
      <c r="A6" s="9" t="s">
        <v>29</v>
      </c>
      <c r="B6" s="21">
        <v>2024</v>
      </c>
      <c r="C6" s="21"/>
      <c r="D6" s="21"/>
      <c r="E6" s="22">
        <v>2025</v>
      </c>
      <c r="F6" s="23"/>
      <c r="G6" s="24"/>
      <c r="H6" s="16" t="s">
        <v>36</v>
      </c>
    </row>
    <row r="7" spans="1:9">
      <c r="A7" s="10" t="s">
        <v>30</v>
      </c>
      <c r="B7" s="18" t="s">
        <v>37</v>
      </c>
      <c r="C7" s="19"/>
      <c r="D7" s="20"/>
      <c r="E7" s="15" t="s">
        <v>37</v>
      </c>
      <c r="F7" s="15"/>
      <c r="G7" s="15"/>
      <c r="H7" s="17"/>
    </row>
    <row r="8" spans="1:9" ht="13.5" customHeight="1">
      <c r="A8" s="9" t="s">
        <v>2</v>
      </c>
      <c r="B8" s="12" t="s">
        <v>28</v>
      </c>
      <c r="C8" s="12" t="s">
        <v>3</v>
      </c>
      <c r="D8" s="12" t="s">
        <v>4</v>
      </c>
      <c r="E8" s="11" t="s">
        <v>28</v>
      </c>
      <c r="F8" s="12" t="s">
        <v>3</v>
      </c>
      <c r="G8" s="12" t="s">
        <v>4</v>
      </c>
      <c r="H8" s="13" t="s">
        <v>38</v>
      </c>
    </row>
    <row r="9" spans="1:9" ht="13.5" customHeight="1">
      <c r="A9" s="6" t="s">
        <v>5</v>
      </c>
      <c r="B9" s="7">
        <v>2619.9092202380953</v>
      </c>
      <c r="C9" s="7">
        <v>37.42727457482993</v>
      </c>
      <c r="D9" s="7">
        <v>54.603369203423</v>
      </c>
      <c r="E9" s="7">
        <v>2950.8014712301583</v>
      </c>
      <c r="F9" s="7">
        <v>42.154306731859407</v>
      </c>
      <c r="G9" s="7">
        <v>56.689200601694203</v>
      </c>
      <c r="H9" s="7">
        <f>(E9/B9-1)*100</f>
        <v>12.629912839575109</v>
      </c>
    </row>
    <row r="10" spans="1:9" ht="13.5" customHeight="1">
      <c r="A10" s="2" t="s">
        <v>0</v>
      </c>
      <c r="B10" s="3">
        <v>916.2</v>
      </c>
      <c r="C10" s="3">
        <v>13.088571428571429</v>
      </c>
      <c r="D10" s="3">
        <v>19.095168060681772</v>
      </c>
      <c r="E10" s="3">
        <v>899.17142857142846</v>
      </c>
      <c r="F10" s="3">
        <v>12.845306122448978</v>
      </c>
      <c r="G10" s="3">
        <v>17.274394765821846</v>
      </c>
      <c r="H10" s="3">
        <f t="shared" ref="H10:H38" si="0">(E10/B10-1)*100</f>
        <v>-1.8586085383727968</v>
      </c>
    </row>
    <row r="11" spans="1:9" ht="13.5" customHeight="1">
      <c r="A11" s="2" t="s">
        <v>6</v>
      </c>
      <c r="B11" s="3">
        <v>1326.6116666666665</v>
      </c>
      <c r="C11" s="3">
        <v>18.951595238095233</v>
      </c>
      <c r="D11" s="3">
        <v>27.648846022987488</v>
      </c>
      <c r="E11" s="3">
        <v>1690.3777777777777</v>
      </c>
      <c r="F11" s="3">
        <v>24.148253968253968</v>
      </c>
      <c r="G11" s="3">
        <v>32.474622868186913</v>
      </c>
      <c r="H11" s="3">
        <f t="shared" si="0"/>
        <v>27.42069290142264</v>
      </c>
    </row>
    <row r="12" spans="1:9" ht="13.5" customHeight="1">
      <c r="A12" s="2" t="s">
        <v>7</v>
      </c>
      <c r="B12" s="3">
        <v>377.09755357142853</v>
      </c>
      <c r="C12" s="3">
        <v>5.3871079081632649</v>
      </c>
      <c r="D12" s="3">
        <v>7.8593551197537384</v>
      </c>
      <c r="E12" s="3">
        <v>361.25226488095245</v>
      </c>
      <c r="F12" s="3">
        <v>5.1607466411564635</v>
      </c>
      <c r="G12" s="3">
        <v>6.9401829676854394</v>
      </c>
      <c r="H12" s="3">
        <f t="shared" si="0"/>
        <v>-4.2019070504191731</v>
      </c>
    </row>
    <row r="13" spans="1:9" ht="13.5" customHeight="1">
      <c r="A13" s="6" t="s">
        <v>8</v>
      </c>
      <c r="B13" s="7">
        <v>187.565</v>
      </c>
      <c r="C13" s="7">
        <v>2.6795</v>
      </c>
      <c r="D13" s="7">
        <v>3.9091739765354467</v>
      </c>
      <c r="E13" s="7">
        <v>168.93449999999999</v>
      </c>
      <c r="F13" s="7">
        <v>2.4133499999999999</v>
      </c>
      <c r="G13" s="7">
        <v>3.245478170056102</v>
      </c>
      <c r="H13" s="7">
        <f t="shared" si="0"/>
        <v>-9.9328232879268619</v>
      </c>
    </row>
    <row r="14" spans="1:9" ht="13.5" customHeight="1">
      <c r="A14" s="2" t="s">
        <v>9</v>
      </c>
      <c r="B14" s="3">
        <v>32.619999999999997</v>
      </c>
      <c r="C14" s="3">
        <v>0.46599999999999997</v>
      </c>
      <c r="D14" s="3">
        <v>0.67985634374529502</v>
      </c>
      <c r="E14" s="3">
        <v>16.088999999999999</v>
      </c>
      <c r="F14" s="3">
        <v>0.22984285714285713</v>
      </c>
      <c r="G14" s="3">
        <v>0.30909315905296209</v>
      </c>
      <c r="H14" s="3">
        <f t="shared" si="0"/>
        <v>-50.677498467198049</v>
      </c>
    </row>
    <row r="15" spans="1:9" ht="13.5" customHeight="1">
      <c r="A15" s="2" t="s">
        <v>10</v>
      </c>
      <c r="B15" s="3">
        <v>32.619999999999997</v>
      </c>
      <c r="C15" s="3">
        <v>0.46599999999999997</v>
      </c>
      <c r="D15" s="3">
        <v>0.67985634374529502</v>
      </c>
      <c r="E15" s="3">
        <v>32.177999999999997</v>
      </c>
      <c r="F15" s="3">
        <v>0.45968571428571425</v>
      </c>
      <c r="G15" s="3">
        <v>0.61818631810592417</v>
      </c>
      <c r="H15" s="3">
        <f t="shared" si="0"/>
        <v>-1.3549969343960799</v>
      </c>
    </row>
    <row r="16" spans="1:9" ht="13.5" customHeight="1">
      <c r="A16" s="2" t="s">
        <v>11</v>
      </c>
      <c r="B16" s="3">
        <v>89.704999999999998</v>
      </c>
      <c r="C16" s="3">
        <v>1.2815000000000001</v>
      </c>
      <c r="D16" s="3">
        <v>1.8696049452995616</v>
      </c>
      <c r="E16" s="3">
        <v>88.489499999999992</v>
      </c>
      <c r="F16" s="3">
        <v>1.2641357142857141</v>
      </c>
      <c r="G16" s="3">
        <v>1.7000123747912914</v>
      </c>
      <c r="H16" s="3">
        <f t="shared" si="0"/>
        <v>-1.3549969343960799</v>
      </c>
    </row>
    <row r="17" spans="1:10" ht="13.5" customHeight="1">
      <c r="A17" s="2" t="s">
        <v>1</v>
      </c>
      <c r="B17" s="3">
        <v>32.619999999999997</v>
      </c>
      <c r="C17" s="3">
        <v>0.46599999999999997</v>
      </c>
      <c r="D17" s="3">
        <v>0.67985634374529502</v>
      </c>
      <c r="E17" s="3">
        <v>32.177999999999997</v>
      </c>
      <c r="F17" s="3">
        <v>0.45968571428571425</v>
      </c>
      <c r="G17" s="3">
        <v>0.61818631810592417</v>
      </c>
      <c r="H17" s="3">
        <f t="shared" si="0"/>
        <v>-1.3549969343960799</v>
      </c>
    </row>
    <row r="18" spans="1:10" ht="13.5" customHeight="1">
      <c r="A18" s="2" t="s">
        <v>12</v>
      </c>
      <c r="B18" s="3"/>
      <c r="C18" s="3"/>
      <c r="D18" s="3"/>
      <c r="E18" s="3"/>
      <c r="F18" s="3"/>
      <c r="G18" s="3"/>
      <c r="H18" s="3"/>
    </row>
    <row r="19" spans="1:10" ht="13.5" customHeight="1">
      <c r="A19" s="6" t="s">
        <v>13</v>
      </c>
      <c r="B19" s="7">
        <v>1022.8847553142857</v>
      </c>
      <c r="C19" s="7">
        <v>14.612639361632652</v>
      </c>
      <c r="D19" s="7">
        <v>21.318660019030382</v>
      </c>
      <c r="E19" s="7">
        <v>1051.7011387428574</v>
      </c>
      <c r="F19" s="7">
        <v>15.02430198204082</v>
      </c>
      <c r="G19" s="7">
        <v>20.204712993574951</v>
      </c>
      <c r="H19" s="7">
        <f t="shared" si="0"/>
        <v>2.8171681393098558</v>
      </c>
    </row>
    <row r="20" spans="1:10" ht="13.5" customHeight="1">
      <c r="A20" s="2" t="s">
        <v>9</v>
      </c>
      <c r="B20" s="3">
        <v>72.996876114285712</v>
      </c>
      <c r="C20" s="3">
        <v>1.0428125159183672</v>
      </c>
      <c r="D20" s="3">
        <v>1.5213791937426897</v>
      </c>
      <c r="E20" s="3">
        <v>74.97954857142858</v>
      </c>
      <c r="F20" s="3">
        <v>1.0711364081632655</v>
      </c>
      <c r="G20" s="3">
        <v>1.4404665008582183</v>
      </c>
      <c r="H20" s="3">
        <f t="shared" si="0"/>
        <v>2.7161058975164298</v>
      </c>
    </row>
    <row r="21" spans="1:10" ht="13.5" customHeight="1">
      <c r="A21" s="2" t="s">
        <v>10</v>
      </c>
      <c r="B21" s="3">
        <v>274.3075</v>
      </c>
      <c r="C21" s="3">
        <v>3.9186785714285715</v>
      </c>
      <c r="D21" s="3">
        <v>5.7170353774344731</v>
      </c>
      <c r="E21" s="3">
        <v>277.51171428571433</v>
      </c>
      <c r="F21" s="3">
        <v>3.9644530612244906</v>
      </c>
      <c r="G21" s="3">
        <v>5.3314048382605801</v>
      </c>
      <c r="H21" s="3">
        <f t="shared" si="0"/>
        <v>1.1681103454022734</v>
      </c>
    </row>
    <row r="22" spans="1:10" ht="13.5" customHeight="1">
      <c r="A22" s="2" t="s">
        <v>11</v>
      </c>
      <c r="B22" s="3">
        <v>233.20037920000001</v>
      </c>
      <c r="C22" s="3">
        <v>3.3314339885714288</v>
      </c>
      <c r="D22" s="3">
        <v>4.8602929847617524</v>
      </c>
      <c r="E22" s="3">
        <v>241.3598758857143</v>
      </c>
      <c r="F22" s="3">
        <v>3.4479982269387759</v>
      </c>
      <c r="G22" s="3">
        <v>4.636875287845502</v>
      </c>
      <c r="H22" s="3">
        <f t="shared" si="0"/>
        <v>3.4989208481159606</v>
      </c>
    </row>
    <row r="23" spans="1:10" ht="13.5" customHeight="1">
      <c r="A23" s="2" t="s">
        <v>1</v>
      </c>
      <c r="B23" s="3">
        <v>442.38</v>
      </c>
      <c r="C23" s="3">
        <v>6.3197142857142854</v>
      </c>
      <c r="D23" s="3">
        <v>9.2199524630914667</v>
      </c>
      <c r="E23" s="3">
        <v>457.85</v>
      </c>
      <c r="F23" s="3">
        <v>6.5407142857142864</v>
      </c>
      <c r="G23" s="3">
        <v>8.7959663666106476</v>
      </c>
      <c r="H23" s="3">
        <f t="shared" si="0"/>
        <v>3.4969935349699499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38.303589755523809</v>
      </c>
      <c r="C25" s="7">
        <v>0.5471941393646258</v>
      </c>
      <c r="D25" s="7">
        <v>0.79831203198988832</v>
      </c>
      <c r="E25" s="7">
        <v>41.714371099730158</v>
      </c>
      <c r="F25" s="7">
        <v>0.59591958713900228</v>
      </c>
      <c r="G25" s="7">
        <v>0.80139391765325241</v>
      </c>
      <c r="H25" s="7">
        <f t="shared" si="0"/>
        <v>8.9045997150031475</v>
      </c>
    </row>
    <row r="26" spans="1:10" ht="13.5" customHeight="1">
      <c r="A26" s="6" t="s">
        <v>15</v>
      </c>
      <c r="B26" s="7">
        <v>77.373251306158096</v>
      </c>
      <c r="C26" s="7">
        <v>1.1053321615165441</v>
      </c>
      <c r="D26" s="7">
        <v>1.6125903046195742</v>
      </c>
      <c r="E26" s="7">
        <v>84.263029621454919</v>
      </c>
      <c r="F26" s="7">
        <v>1.2037575660207847</v>
      </c>
      <c r="G26" s="7">
        <v>1.6188157136595702</v>
      </c>
      <c r="H26" s="7">
        <f t="shared" si="0"/>
        <v>8.9045997150031475</v>
      </c>
    </row>
    <row r="27" spans="1:10" ht="13.5" customHeight="1">
      <c r="A27" s="6" t="s">
        <v>16</v>
      </c>
      <c r="B27" s="7">
        <v>193.43312826539523</v>
      </c>
      <c r="C27" s="7">
        <v>2.7633304037913602</v>
      </c>
      <c r="D27" s="7">
        <v>4.0314757615489354</v>
      </c>
      <c r="E27" s="7">
        <v>168.52605924290984</v>
      </c>
      <c r="F27" s="7">
        <v>2.4075151320415693</v>
      </c>
      <c r="G27" s="7">
        <v>3.2376314273191404</v>
      </c>
      <c r="H27" s="7">
        <f t="shared" si="0"/>
        <v>-12.876320227997473</v>
      </c>
    </row>
    <row r="28" spans="1:10" ht="13.5" customHeight="1">
      <c r="A28" s="6" t="s">
        <v>17</v>
      </c>
      <c r="B28" s="7">
        <v>331.15751559035664</v>
      </c>
      <c r="C28" s="7">
        <v>4.7308216512908094</v>
      </c>
      <c r="D28" s="7">
        <v>6.9018865037717783</v>
      </c>
      <c r="E28" s="7">
        <v>357.27524559496879</v>
      </c>
      <c r="F28" s="7">
        <v>5.1039320799281258</v>
      </c>
      <c r="G28" s="7">
        <v>6.8637786259165754</v>
      </c>
      <c r="H28" s="7">
        <f t="shared" si="0"/>
        <v>7.8867997176666593</v>
      </c>
    </row>
    <row r="29" spans="1:10" ht="13.5" customHeight="1">
      <c r="A29" s="6" t="s">
        <v>18</v>
      </c>
      <c r="B29" s="7">
        <v>327.44600000000003</v>
      </c>
      <c r="C29" s="7">
        <v>4.6778000000000004</v>
      </c>
      <c r="D29" s="7">
        <v>6.8245321990809904</v>
      </c>
      <c r="E29" s="7">
        <v>382.01099999999997</v>
      </c>
      <c r="F29" s="7">
        <v>5.4572999999999992</v>
      </c>
      <c r="G29" s="7">
        <v>7.3389885501262411</v>
      </c>
      <c r="H29" s="7">
        <f t="shared" si="0"/>
        <v>16.66381632391294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</row>
    <row r="31" spans="1:10" ht="13.5" customHeight="1">
      <c r="A31" s="2" t="s">
        <v>20</v>
      </c>
      <c r="B31" s="3">
        <v>4798.0724604698144</v>
      </c>
      <c r="C31" s="3">
        <v>68.543892292425923</v>
      </c>
      <c r="D31" s="3">
        <v>100</v>
      </c>
      <c r="E31" s="3">
        <v>5205.226815532078</v>
      </c>
      <c r="F31" s="3">
        <v>74.360383079029688</v>
      </c>
      <c r="G31" s="3">
        <v>100</v>
      </c>
      <c r="H31" s="3">
        <f t="shared" si="0"/>
        <v>8.4857900420786123</v>
      </c>
    </row>
    <row r="32" spans="1:10" ht="13.5" customHeight="1">
      <c r="A32" s="6" t="s">
        <v>21</v>
      </c>
      <c r="B32" s="7">
        <v>440.7796969695238</v>
      </c>
      <c r="C32" s="7">
        <v>6.2968528138503403</v>
      </c>
      <c r="D32" s="7"/>
      <c r="E32" s="7">
        <v>446.75234845523812</v>
      </c>
      <c r="F32" s="7">
        <v>6.3821764065034019</v>
      </c>
      <c r="G32" s="7"/>
      <c r="H32" s="7">
        <f t="shared" si="0"/>
        <v>1.3550196451374452</v>
      </c>
      <c r="J32" s="5"/>
    </row>
    <row r="33" spans="1:8" ht="13.5" customHeight="1">
      <c r="A33" s="2" t="s">
        <v>22</v>
      </c>
      <c r="B33" s="3">
        <v>5238.852157439338</v>
      </c>
      <c r="C33" s="3">
        <v>74.840745106276259</v>
      </c>
      <c r="D33" s="3"/>
      <c r="E33" s="3">
        <v>5651.9791639873165</v>
      </c>
      <c r="F33" s="3">
        <v>80.742559485533093</v>
      </c>
      <c r="G33" s="3"/>
      <c r="H33" s="3">
        <f t="shared" si="0"/>
        <v>7.8858306005319179</v>
      </c>
    </row>
    <row r="34" spans="1:8" ht="13.5" customHeight="1">
      <c r="A34" s="2" t="s">
        <v>23</v>
      </c>
      <c r="B34" s="3">
        <v>4446.4000000000005</v>
      </c>
      <c r="C34" s="3">
        <v>63.52000000000001</v>
      </c>
      <c r="D34" s="3"/>
      <c r="E34" s="3">
        <v>5427.8</v>
      </c>
      <c r="F34" s="3">
        <v>77.540000000000006</v>
      </c>
      <c r="G34" s="3"/>
      <c r="H34" s="3">
        <f t="shared" si="0"/>
        <v>22.071788413098226</v>
      </c>
    </row>
    <row r="35" spans="1:8" ht="13.5" customHeight="1">
      <c r="A35" s="2" t="s">
        <v>24</v>
      </c>
      <c r="B35" s="3">
        <v>-351.67246046981381</v>
      </c>
      <c r="C35" s="3">
        <v>-5.023892292425912</v>
      </c>
      <c r="D35" s="3"/>
      <c r="E35" s="3">
        <v>222.57318446792215</v>
      </c>
      <c r="F35" s="3">
        <v>3.1796169209703162</v>
      </c>
      <c r="G35" s="3"/>
      <c r="H35" s="3">
        <f t="shared" si="0"/>
        <v>-163.28991021093248</v>
      </c>
    </row>
    <row r="36" spans="1:8" ht="13.5" customHeight="1">
      <c r="A36" s="2" t="s">
        <v>25</v>
      </c>
      <c r="B36" s="3">
        <v>-792.4521574393375</v>
      </c>
      <c r="C36" s="3">
        <v>-11.320745106276251</v>
      </c>
      <c r="D36" s="3"/>
      <c r="E36" s="3">
        <v>-224.17916398731631</v>
      </c>
      <c r="F36" s="3">
        <v>-3.2025594855330901</v>
      </c>
      <c r="G36" s="3"/>
      <c r="H36" s="3">
        <f t="shared" si="0"/>
        <v>-71.710700528381437</v>
      </c>
    </row>
    <row r="37" spans="1:8" ht="13.5" customHeight="1">
      <c r="A37" s="2" t="s">
        <v>26</v>
      </c>
      <c r="B37" s="3">
        <v>82.475632201500915</v>
      </c>
      <c r="C37" s="3">
        <v>1.1782233171642988</v>
      </c>
      <c r="D37" s="3"/>
      <c r="E37" s="3">
        <v>72.891142171618725</v>
      </c>
      <c r="F37" s="3"/>
      <c r="G37" s="3"/>
      <c r="H37" s="3">
        <f t="shared" si="0"/>
        <v>-11.620996134307616</v>
      </c>
    </row>
    <row r="38" spans="1:8" ht="13.5" customHeight="1">
      <c r="A38" s="2" t="s">
        <v>27</v>
      </c>
      <c r="B38" s="3">
        <v>74.840745106276259</v>
      </c>
      <c r="C38" s="3">
        <v>1.0691535015182323</v>
      </c>
      <c r="D38" s="3"/>
      <c r="E38" s="3">
        <v>80.742559485533093</v>
      </c>
      <c r="F38" s="3"/>
      <c r="G38" s="3"/>
      <c r="H38" s="3">
        <f t="shared" si="0"/>
        <v>7.8858306005319179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31</v>
      </c>
    </row>
  </sheetData>
  <mergeCells count="9">
    <mergeCell ref="A3:I3"/>
    <mergeCell ref="A4:I4"/>
    <mergeCell ref="A1:I1"/>
    <mergeCell ref="A2:I2"/>
    <mergeCell ref="E7:G7"/>
    <mergeCell ref="H6:H7"/>
    <mergeCell ref="B7:D7"/>
    <mergeCell ref="B6:D6"/>
    <mergeCell ref="E6:G6"/>
  </mergeCells>
  <pageMargins left="0.511811024" right="0.511811024" top="0.78740157499999996" bottom="0.78740157499999996" header="0.31496062000000002" footer="0.31496062000000002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Custo_Trigo_alta_2025</vt:lpstr>
      <vt:lpstr>Custo_Trigo_alta_2025!Area_de_impressao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2022-05-31T20:30:22Z</cp:lastPrinted>
  <dcterms:created xsi:type="dcterms:W3CDTF">1999-07-19T11:40:25Z</dcterms:created>
  <dcterms:modified xsi:type="dcterms:W3CDTF">2025-05-26T18:44:16Z</dcterms:modified>
</cp:coreProperties>
</file>