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435"/>
  </bookViews>
  <sheets>
    <sheet name="Custo_Aveia_preta_abril_2026" sheetId="6" r:id="rId1"/>
  </sheets>
  <externalReferences>
    <externalReference r:id="rId2"/>
  </externalReferences>
  <definedNames>
    <definedName name="_xlnm.Print_Area" localSheetId="0">Custo_Aveia_preta_abril_2026!$A$1:$L$38</definedName>
  </definedNames>
  <calcPr calcId="145621"/>
</workbook>
</file>

<file path=xl/calcChain.xml><?xml version="1.0" encoding="utf-8"?>
<calcChain xmlns="http://schemas.openxmlformats.org/spreadsheetml/2006/main">
  <c r="H26" i="6" l="1"/>
  <c r="H12" i="6"/>
  <c r="H10" i="6"/>
  <c r="H11" i="6"/>
  <c r="H17" i="6"/>
  <c r="H21" i="6"/>
  <c r="H22" i="6"/>
  <c r="H23" i="6"/>
  <c r="H25" i="6"/>
  <c r="H27" i="6"/>
  <c r="H28" i="6"/>
  <c r="H29" i="6"/>
  <c r="H32" i="6"/>
  <c r="H9" i="6" l="1"/>
  <c r="H20" i="6"/>
  <c r="H16" i="6"/>
  <c r="H15" i="6"/>
  <c r="H34" i="6"/>
  <c r="H14" i="6"/>
  <c r="H31" i="6" l="1"/>
  <c r="H19" i="6"/>
  <c r="H13" i="6"/>
  <c r="H33" i="6" l="1"/>
</calcChain>
</file>

<file path=xl/sharedStrings.xml><?xml version="1.0" encoding="utf-8"?>
<sst xmlns="http://schemas.openxmlformats.org/spreadsheetml/2006/main" count="45" uniqueCount="36">
  <si>
    <t>Semente</t>
  </si>
  <si>
    <t>Colheita</t>
  </si>
  <si>
    <t>COMPONENTES DO CUSTO</t>
  </si>
  <si>
    <t>R$/saca</t>
  </si>
  <si>
    <t>% (COE)</t>
  </si>
  <si>
    <t>A - INSUMOS</t>
  </si>
  <si>
    <t>Fertilizantes</t>
  </si>
  <si>
    <t>Agrotóxicos</t>
  </si>
  <si>
    <t>B - SERVIÇOS MÃO-DE-OBRA</t>
  </si>
  <si>
    <t>Preparo do Solo</t>
  </si>
  <si>
    <t>Plantio</t>
  </si>
  <si>
    <t>Tratos Culturais</t>
  </si>
  <si>
    <t>Irrigação</t>
  </si>
  <si>
    <t>C - SERVIÇOS MECÂNICOS</t>
  </si>
  <si>
    <t xml:space="preserve">D - DESPESAS GERAIS </t>
  </si>
  <si>
    <t>E - ASSISTÊNCIA TÉCNICA</t>
  </si>
  <si>
    <t>F - SEGURO DA PRODUÇÃO (PROAGRO)</t>
  </si>
  <si>
    <t>G - CUSTOS FINANCEIROS</t>
  </si>
  <si>
    <t>H - DESPESAS DE COMERCIALIZAÇÃO</t>
  </si>
  <si>
    <t>I - ARRENDAMENTO</t>
  </si>
  <si>
    <t>CUSTO OPERACIONAL EFETIVO (COE=A+B+...+I)</t>
  </si>
  <si>
    <t>J - DEPRECIAÇÃO</t>
  </si>
  <si>
    <t>CUSTO OPERACIONAL TOTAL (COT=COE + J)</t>
  </si>
  <si>
    <t>RECEITA BRUTA</t>
  </si>
  <si>
    <t>R$/há</t>
  </si>
  <si>
    <t>Ano</t>
  </si>
  <si>
    <t>Especificação/Mês</t>
  </si>
  <si>
    <t>Fonte: Epagri/Cepa.</t>
  </si>
  <si>
    <t>SISTEMA DE CULTIVO: Plantio direto</t>
  </si>
  <si>
    <t>AVEIA PRETA</t>
  </si>
  <si>
    <t>Rendimento médio esperado (2.100 kg/ha) - 35</t>
  </si>
  <si>
    <t>CUSTO DE PRODUÇÃO REFERENCIAL</t>
  </si>
  <si>
    <t>Variação (%)</t>
  </si>
  <si>
    <t>abril</t>
  </si>
  <si>
    <t>abr-26/abr-25</t>
  </si>
  <si>
    <t>(*) Informações atualizadas em abril/2026.  Dados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</si>
</sst>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8"/>
      <name val="Verdana"/>
      <family val="2"/>
    </font>
    <font>
      <b/>
      <sz val="8"/>
      <name val="Verdana"/>
      <family val="2"/>
    </font>
    <font>
      <b/>
      <sz val="12"/>
      <name val="Verdana"/>
      <family val="2"/>
    </font>
    <font>
      <b/>
      <i/>
      <sz val="8"/>
      <name val="Verdana"/>
      <family val="2"/>
    </font>
    <font>
      <sz val="10"/>
      <name val="MS Sans Serif"/>
      <family val="2"/>
    </font>
    <font>
      <b/>
      <sz val="18"/>
      <color rgb="FF40404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Fill="1"/>
    <xf numFmtId="0" fontId="4" fillId="0" borderId="0" xfId="0" applyFont="1"/>
    <xf numFmtId="0" fontId="6" fillId="0" borderId="0" xfId="0" applyFont="1" applyAlignment="1">
      <alignment horizontal="center" vertical="center" readingOrder="1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1" fillId="3" borderId="0" xfId="0" applyFont="1" applyFill="1"/>
    <xf numFmtId="0" fontId="2" fillId="2" borderId="1" xfId="0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Fill="1"/>
    <xf numFmtId="4" fontId="1" fillId="0" borderId="0" xfId="0" applyNumberFormat="1" applyFont="1" applyFill="1"/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FFF2CC"/>
      <color rgb="FFFFCD69"/>
      <color rgb="FFFFC0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000000"/>
                </a:solidFill>
                <a:latin typeface="Calibri"/>
              </a:defRPr>
            </a:pPr>
            <a:r>
              <a:rPr lang="pt-BR" sz="1800" b="1" i="0" baseline="0">
                <a:effectLst/>
              </a:rPr>
              <a:t>Custo de produção referencial da aveia preta (%) - abril - 2026</a:t>
            </a:r>
            <a:endParaRPr lang="pt-BR" sz="14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642927446569179"/>
          <c:y val="0.31689877000669037"/>
          <c:w val="0.46376851331083613"/>
          <c:h val="0.67898135282109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</c:dPt>
          <c:dPt>
            <c:idx val="1"/>
            <c:bubble3D val="0"/>
            <c:spPr>
              <a:solidFill>
                <a:schemeClr val="accent2"/>
              </a:solidFill>
            </c:spPr>
          </c:dPt>
          <c:dPt>
            <c:idx val="2"/>
            <c:bubble3D val="0"/>
            <c:spPr>
              <a:solidFill>
                <a:schemeClr val="accent3"/>
              </a:solidFill>
            </c:spPr>
          </c:dPt>
          <c:dPt>
            <c:idx val="3"/>
            <c:bubble3D val="0"/>
            <c:spPr>
              <a:solidFill>
                <a:schemeClr val="accent4"/>
              </a:solidFill>
            </c:spPr>
          </c:dPt>
          <c:dPt>
            <c:idx val="4"/>
            <c:bubble3D val="0"/>
            <c:spPr>
              <a:solidFill>
                <a:schemeClr val="accent5"/>
              </a:solidFill>
            </c:spPr>
          </c:dPt>
          <c:dPt>
            <c:idx val="5"/>
            <c:bubble3D val="0"/>
            <c:spPr>
              <a:solidFill>
                <a:schemeClr val="accent6"/>
              </a:solidFill>
            </c:spPr>
          </c:dPt>
          <c:dPt>
            <c:idx val="6"/>
            <c:bubble3D val="0"/>
            <c:spPr>
              <a:solidFill>
                <a:schemeClr val="accent1"/>
              </a:solidFill>
            </c:spPr>
          </c:dPt>
          <c:dPt>
            <c:idx val="7"/>
            <c:bubble3D val="0"/>
            <c:spPr>
              <a:solidFill>
                <a:schemeClr val="accent2"/>
              </a:solidFill>
            </c:spPr>
          </c:dPt>
          <c:dLbls>
            <c:dLbl>
              <c:idx val="0"/>
              <c:layout>
                <c:manualLayout>
                  <c:x val="-0.17378913573303337"/>
                  <c:y val="-2.2337501929905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15527746531683539"/>
                  <c:y val="-1.5795378518861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8.0914651293588297E-2"/>
                  <c:y val="5.4301545640128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7267997750281203E-2"/>
                  <c:y val="-8.07369667026915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3667041619797526E-2"/>
                  <c:y val="-4.1314394524213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2.952966816647919E-2"/>
                  <c:y val="-2.8534129312267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5.1616751031121053E-2"/>
                  <c:y val="-1.3926886590156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[1]Custo_Aveia_preta!$N$6:$N$13</c:f>
              <c:strCache>
                <c:ptCount val="8"/>
                <c:pt idx="0">
                  <c:v>1 - INSUMOS</c:v>
                </c:pt>
                <c:pt idx="1">
                  <c:v>2 - SERVIÇOS MÃO-DE-OBRA</c:v>
                </c:pt>
                <c:pt idx="2">
                  <c:v>3 - SERVIÇOS MECÂNICOS</c:v>
                </c:pt>
                <c:pt idx="3">
                  <c:v>4 - DESPESAS GERAIS </c:v>
                </c:pt>
                <c:pt idx="4">
                  <c:v>5 - ASSISTÊNCIA TÉCNICA</c:v>
                </c:pt>
                <c:pt idx="5">
                  <c:v>6 - SEGURO DA PRODUÇÃO (PROAGRO)</c:v>
                </c:pt>
                <c:pt idx="6">
                  <c:v>7 - CUSTOS FINANCEIROS</c:v>
                </c:pt>
                <c:pt idx="7">
                  <c:v>8 - DESPESAS DE COMERCIALIZAÇÃO</c:v>
                </c:pt>
              </c:strCache>
            </c:strRef>
          </c:cat>
          <c:val>
            <c:numRef>
              <c:f>[1]Custo_Aveia_preta!$O$6:$O$13</c:f>
              <c:numCache>
                <c:formatCode>General</c:formatCode>
                <c:ptCount val="8"/>
                <c:pt idx="0">
                  <c:v>50.560341595148792</c:v>
                </c:pt>
                <c:pt idx="1">
                  <c:v>6.4016519038611346</c:v>
                </c:pt>
                <c:pt idx="2">
                  <c:v>31.356430968360506</c:v>
                </c:pt>
                <c:pt idx="3">
                  <c:v>0.88318424467370427</c:v>
                </c:pt>
                <c:pt idx="4">
                  <c:v>1.7840321742408825</c:v>
                </c:pt>
                <c:pt idx="5">
                  <c:v>1.7840321742408825</c:v>
                </c:pt>
                <c:pt idx="6">
                  <c:v>2.7830901918157762</c:v>
                </c:pt>
                <c:pt idx="7">
                  <c:v>4.4472367476583381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797619047619047"/>
          <c:y val="0.23899507659581765"/>
          <c:w val="0.35416666666666669"/>
          <c:h val="0.73094196558763491"/>
        </c:manualLayout>
      </c:layout>
      <c:overlay val="0"/>
      <c:txPr>
        <a:bodyPr/>
        <a:lstStyle/>
        <a:p>
          <a:pPr lvl="0">
            <a:defRPr sz="900" b="0" i="0">
              <a:solidFill>
                <a:srgbClr val="000000"/>
              </a:solidFill>
              <a:latin typeface="Calibri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47625</xdr:rowOff>
    </xdr:from>
    <xdr:to>
      <xdr:col>0</xdr:col>
      <xdr:colOff>2076450</xdr:colOff>
      <xdr:row>3</xdr:row>
      <xdr:rowOff>104727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47625"/>
          <a:ext cx="1876425" cy="628602"/>
        </a:xfrm>
        <a:prstGeom prst="rect">
          <a:avLst/>
        </a:prstGeom>
      </xdr:spPr>
    </xdr:pic>
    <xdr:clientData/>
  </xdr:twoCellAnchor>
  <xdr:oneCellAnchor>
    <xdr:from>
      <xdr:col>8</xdr:col>
      <xdr:colOff>142875</xdr:colOff>
      <xdr:row>5</xdr:row>
      <xdr:rowOff>0</xdr:rowOff>
    </xdr:from>
    <xdr:ext cx="4267200" cy="2914650"/>
    <xdr:graphicFrame macro="">
      <xdr:nvGraphicFramePr>
        <xdr:cNvPr id="6" name="Chart 18" title="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ives%20compartilhados\CEPA%20Dados\Precos_SPM\CUSTOS_2026\CUSTO_PRODUCAO_ABRIL_2026_FINAL%20-%20JO&#195;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ço geral"/>
      <sheetName val="Precos do custo"/>
      <sheetName val="Colheitadeira"/>
      <sheetName val="TAI"/>
      <sheetName val="trator"/>
      <sheetName val="Resumo geral"/>
      <sheetName val="Custo_Maçã"/>
      <sheetName val="Custo_Maracujá"/>
      <sheetName val="Custo_Banana_Caturra até 30t"/>
      <sheetName val="Custo_Banana_Caturra 30 a 40 t"/>
      <sheetName val="Custo_Banana_Caturra acima 40t"/>
      <sheetName val="Custo_Alho"/>
      <sheetName val="Custo_Arroz"/>
      <sheetName val="Custo_Cebola"/>
      <sheetName val="Custo_Milho_media_tecnologia"/>
      <sheetName val="Milho_agricultura_familiar"/>
      <sheetName val="Custo_Milho_alta_tecnologia"/>
      <sheetName val="Custo_Milho_Silagem"/>
      <sheetName val="Custo_Soja_alta_tecnologia"/>
      <sheetName val="Custo_Feijao_alta_tecnologia"/>
      <sheetName val="Custo_Feijao_media_tecnologia"/>
      <sheetName val="Custo_Trigo_alta_tecnologia"/>
      <sheetName val="Custo_Trigo_media_tecnologia"/>
      <sheetName val="Custo_Aveia_preta"/>
      <sheetName val="Custo_Aveia_preta + Azevem"/>
      <sheetName val="Custo_leite"/>
      <sheetName val="PLANILHA_SISTE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N8" t="str">
            <v>1 - INSUMOS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N6" t="str">
            <v>1 - INSUMOS</v>
          </cell>
          <cell r="O6">
            <v>50.560341595148792</v>
          </cell>
        </row>
        <row r="7">
          <cell r="N7" t="str">
            <v>2 - SERVIÇOS MÃO-DE-OBRA</v>
          </cell>
          <cell r="O7">
            <v>6.4016519038611346</v>
          </cell>
        </row>
        <row r="8">
          <cell r="N8" t="str">
            <v>3 - SERVIÇOS MECÂNICOS</v>
          </cell>
          <cell r="O8">
            <v>31.356430968360506</v>
          </cell>
        </row>
        <row r="9">
          <cell r="N9" t="str">
            <v xml:space="preserve">4 - DESPESAS GERAIS </v>
          </cell>
          <cell r="O9">
            <v>0.88318424467370427</v>
          </cell>
        </row>
        <row r="10">
          <cell r="N10" t="str">
            <v>5 - ASSISTÊNCIA TÉCNICA</v>
          </cell>
          <cell r="O10">
            <v>1.7840321742408825</v>
          </cell>
        </row>
        <row r="11">
          <cell r="N11" t="str">
            <v>6 - SEGURO DA PRODUÇÃO (PROAGRO)</v>
          </cell>
          <cell r="O11">
            <v>1.7840321742408825</v>
          </cell>
        </row>
        <row r="12">
          <cell r="N12" t="str">
            <v>7 - CUSTOS FINANCEIROS</v>
          </cell>
          <cell r="O12">
            <v>2.7830901918157762</v>
          </cell>
        </row>
        <row r="13">
          <cell r="N13" t="str">
            <v>8 - DESPESAS DE COMERCIALIZAÇÃO</v>
          </cell>
          <cell r="O13">
            <v>4.4472367476583381</v>
          </cell>
        </row>
      </sheetData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showGridLines="0" tabSelected="1" zoomScaleNormal="100" workbookViewId="0">
      <selection activeCell="A7" sqref="A7"/>
    </sheetView>
  </sheetViews>
  <sheetFormatPr defaultRowHeight="10.5" x14ac:dyDescent="0.15"/>
  <cols>
    <col min="1" max="1" width="45.28515625" style="1" customWidth="1"/>
    <col min="2" max="2" width="10.28515625" style="1" customWidth="1"/>
    <col min="3" max="3" width="10.42578125" style="1" customWidth="1"/>
    <col min="4" max="5" width="10" style="1" customWidth="1"/>
    <col min="6" max="6" width="9.42578125" style="1" customWidth="1"/>
    <col min="7" max="7" width="9.5703125" style="1" customWidth="1"/>
    <col min="8" max="8" width="14.5703125" style="1" customWidth="1"/>
    <col min="9" max="9" width="9.140625" style="1"/>
    <col min="10" max="10" width="51.42578125" style="1" bestFit="1" customWidth="1"/>
    <col min="11" max="16384" width="9.140625" style="1"/>
  </cols>
  <sheetData>
    <row r="1" spans="1:9" ht="15" x14ac:dyDescent="0.2">
      <c r="A1" s="14" t="s">
        <v>31</v>
      </c>
      <c r="B1" s="14"/>
      <c r="C1" s="14"/>
      <c r="D1" s="14"/>
      <c r="E1" s="14"/>
      <c r="F1" s="14"/>
      <c r="G1" s="14"/>
      <c r="H1" s="14"/>
      <c r="I1" s="14"/>
    </row>
    <row r="2" spans="1:9" ht="15" x14ac:dyDescent="0.2">
      <c r="A2" s="14" t="s">
        <v>29</v>
      </c>
      <c r="B2" s="14"/>
      <c r="C2" s="14"/>
      <c r="D2" s="14"/>
      <c r="E2" s="14"/>
      <c r="F2" s="14"/>
      <c r="G2" s="14"/>
      <c r="H2" s="14"/>
      <c r="I2" s="14"/>
    </row>
    <row r="3" spans="1:9" ht="15" x14ac:dyDescent="0.2">
      <c r="A3" s="14" t="s">
        <v>28</v>
      </c>
      <c r="B3" s="14"/>
      <c r="C3" s="14"/>
      <c r="D3" s="14"/>
      <c r="E3" s="14"/>
      <c r="F3" s="14"/>
      <c r="G3" s="14"/>
      <c r="H3" s="14"/>
      <c r="I3" s="14"/>
    </row>
    <row r="4" spans="1:9" ht="15" x14ac:dyDescent="0.2">
      <c r="A4" s="14" t="s">
        <v>30</v>
      </c>
      <c r="B4" s="14"/>
      <c r="C4" s="14"/>
      <c r="D4" s="14"/>
      <c r="E4" s="14"/>
      <c r="F4" s="14"/>
      <c r="G4" s="14"/>
      <c r="H4" s="14"/>
      <c r="I4" s="14"/>
    </row>
    <row r="6" spans="1:9" ht="12" customHeight="1" x14ac:dyDescent="0.15">
      <c r="A6" s="8" t="s">
        <v>25</v>
      </c>
      <c r="B6" s="18">
        <v>2025</v>
      </c>
      <c r="C6" s="18"/>
      <c r="D6" s="18"/>
      <c r="E6" s="19">
        <v>2026</v>
      </c>
      <c r="F6" s="20"/>
      <c r="G6" s="21"/>
      <c r="H6" s="16" t="s">
        <v>32</v>
      </c>
    </row>
    <row r="7" spans="1:9" ht="12" customHeight="1" x14ac:dyDescent="0.15">
      <c r="A7" s="8" t="s">
        <v>26</v>
      </c>
      <c r="B7" s="15" t="s">
        <v>33</v>
      </c>
      <c r="C7" s="15"/>
      <c r="D7" s="15"/>
      <c r="E7" s="15" t="s">
        <v>33</v>
      </c>
      <c r="F7" s="15"/>
      <c r="G7" s="15"/>
      <c r="H7" s="17"/>
    </row>
    <row r="8" spans="1:9" ht="13.5" customHeight="1" x14ac:dyDescent="0.15">
      <c r="A8" s="8" t="s">
        <v>2</v>
      </c>
      <c r="B8" s="9" t="s">
        <v>24</v>
      </c>
      <c r="C8" s="10" t="s">
        <v>3</v>
      </c>
      <c r="D8" s="10" t="s">
        <v>4</v>
      </c>
      <c r="E8" s="9" t="s">
        <v>24</v>
      </c>
      <c r="F8" s="10" t="s">
        <v>3</v>
      </c>
      <c r="G8" s="10" t="s">
        <v>4</v>
      </c>
      <c r="H8" s="11" t="s">
        <v>34</v>
      </c>
    </row>
    <row r="9" spans="1:9" ht="13.5" customHeight="1" x14ac:dyDescent="0.15">
      <c r="A9" s="5" t="s">
        <v>5</v>
      </c>
      <c r="B9" s="12">
        <v>1512.7001623015872</v>
      </c>
      <c r="C9" s="12">
        <v>43.220004637188204</v>
      </c>
      <c r="D9" s="12">
        <v>50.588985013537389</v>
      </c>
      <c r="E9" s="12">
        <v>1531.8594639880953</v>
      </c>
      <c r="F9" s="12">
        <v>43.767413256802719</v>
      </c>
      <c r="G9" s="12">
        <v>50.560341595148792</v>
      </c>
      <c r="H9" s="12">
        <f>(E9/B9-1)*100</f>
        <v>1.2665630746913514</v>
      </c>
    </row>
    <row r="10" spans="1:9" ht="13.5" customHeight="1" x14ac:dyDescent="0.15">
      <c r="A10" s="2" t="s">
        <v>0</v>
      </c>
      <c r="B10" s="13">
        <v>498.85714285714289</v>
      </c>
      <c r="C10" s="13">
        <v>14.253061224489796</v>
      </c>
      <c r="D10" s="13">
        <v>16.683198133262739</v>
      </c>
      <c r="E10" s="13">
        <v>313.79999999999995</v>
      </c>
      <c r="F10" s="13">
        <v>8.9657142857142844</v>
      </c>
      <c r="G10" s="13">
        <v>10.357239397961504</v>
      </c>
      <c r="H10" s="13">
        <f t="shared" ref="H10:H34" si="0">(E10/B10-1)*100</f>
        <v>-37.096219931271492</v>
      </c>
    </row>
    <row r="11" spans="1:9" ht="13.5" customHeight="1" x14ac:dyDescent="0.15">
      <c r="A11" s="2" t="s">
        <v>6</v>
      </c>
      <c r="B11" s="13">
        <v>872.21344444444446</v>
      </c>
      <c r="C11" s="13">
        <v>24.920384126984128</v>
      </c>
      <c r="D11" s="13">
        <v>29.169292083944885</v>
      </c>
      <c r="E11" s="13">
        <v>1075.3614285714286</v>
      </c>
      <c r="F11" s="13">
        <v>30.724612244897962</v>
      </c>
      <c r="G11" s="13">
        <v>35.493230576954012</v>
      </c>
      <c r="H11" s="13">
        <f t="shared" si="0"/>
        <v>23.291086077717949</v>
      </c>
    </row>
    <row r="12" spans="1:9" ht="13.5" customHeight="1" x14ac:dyDescent="0.15">
      <c r="A12" s="2" t="s">
        <v>7</v>
      </c>
      <c r="B12" s="13">
        <v>141.62957499999999</v>
      </c>
      <c r="C12" s="13">
        <v>4.0465592857142854</v>
      </c>
      <c r="D12" s="13">
        <v>4.7364947963297714</v>
      </c>
      <c r="E12" s="13">
        <v>142.69803541666667</v>
      </c>
      <c r="F12" s="13">
        <v>4.0770867261904762</v>
      </c>
      <c r="G12" s="13">
        <v>4.7098716202332893</v>
      </c>
      <c r="H12" s="13">
        <f t="shared" si="0"/>
        <v>0.75440487388787059</v>
      </c>
    </row>
    <row r="13" spans="1:9" ht="13.5" customHeight="1" x14ac:dyDescent="0.15">
      <c r="A13" s="6" t="s">
        <v>8</v>
      </c>
      <c r="B13" s="12">
        <v>160.88999999999999</v>
      </c>
      <c r="C13" s="12">
        <v>4.5968571428571421</v>
      </c>
      <c r="D13" s="12">
        <v>5.3806180508661194</v>
      </c>
      <c r="E13" s="12">
        <v>193.95500000000001</v>
      </c>
      <c r="F13" s="12">
        <v>5.5415714285714293</v>
      </c>
      <c r="G13" s="12">
        <v>6.4016519038611346</v>
      </c>
      <c r="H13" s="12">
        <f t="shared" si="0"/>
        <v>20.551308347318063</v>
      </c>
    </row>
    <row r="14" spans="1:9" ht="13.5" customHeight="1" x14ac:dyDescent="0.15">
      <c r="A14" s="2" t="s">
        <v>9</v>
      </c>
      <c r="B14" s="13">
        <v>32.177999999999997</v>
      </c>
      <c r="C14" s="13">
        <v>0.91937142857142851</v>
      </c>
      <c r="D14" s="13">
        <v>1.0761236101732241</v>
      </c>
      <c r="E14" s="13">
        <v>38.791000000000004</v>
      </c>
      <c r="F14" s="13">
        <v>1.1083142857142858</v>
      </c>
      <c r="G14" s="13">
        <v>1.2803303807722271</v>
      </c>
      <c r="H14" s="13">
        <f t="shared" si="0"/>
        <v>20.551308347318063</v>
      </c>
    </row>
    <row r="15" spans="1:9" ht="13.5" customHeight="1" x14ac:dyDescent="0.15">
      <c r="A15" s="2" t="s">
        <v>10</v>
      </c>
      <c r="B15" s="13">
        <v>32.177999999999997</v>
      </c>
      <c r="C15" s="13">
        <v>0.91937142857142851</v>
      </c>
      <c r="D15" s="13">
        <v>1.0761236101732241</v>
      </c>
      <c r="E15" s="13">
        <v>38.791000000000004</v>
      </c>
      <c r="F15" s="13">
        <v>1.1083142857142858</v>
      </c>
      <c r="G15" s="13">
        <v>1.2803303807722271</v>
      </c>
      <c r="H15" s="13">
        <f t="shared" si="0"/>
        <v>20.551308347318063</v>
      </c>
    </row>
    <row r="16" spans="1:9" ht="13.5" customHeight="1" x14ac:dyDescent="0.15">
      <c r="A16" s="2" t="s">
        <v>11</v>
      </c>
      <c r="B16" s="13">
        <v>64.355999999999995</v>
      </c>
      <c r="C16" s="13">
        <v>1.838742857142857</v>
      </c>
      <c r="D16" s="13">
        <v>2.1522472203464482</v>
      </c>
      <c r="E16" s="13">
        <v>77.582000000000008</v>
      </c>
      <c r="F16" s="13">
        <v>2.2166285714285716</v>
      </c>
      <c r="G16" s="13">
        <v>2.5606607615444541</v>
      </c>
      <c r="H16" s="13">
        <f t="shared" si="0"/>
        <v>20.551308347318063</v>
      </c>
    </row>
    <row r="17" spans="1:10" ht="13.5" customHeight="1" x14ac:dyDescent="0.15">
      <c r="A17" s="2" t="s">
        <v>1</v>
      </c>
      <c r="B17" s="13">
        <v>32.177999999999997</v>
      </c>
      <c r="C17" s="13">
        <v>0.91937142857142851</v>
      </c>
      <c r="D17" s="13">
        <v>1.0761236101732241</v>
      </c>
      <c r="E17" s="13">
        <v>38.791000000000004</v>
      </c>
      <c r="F17" s="13">
        <v>1.1083142857142858</v>
      </c>
      <c r="G17" s="13">
        <v>1.2803303807722271</v>
      </c>
      <c r="H17" s="13">
        <f t="shared" si="0"/>
        <v>20.551308347318063</v>
      </c>
    </row>
    <row r="18" spans="1:10" ht="13.5" customHeight="1" x14ac:dyDescent="0.15">
      <c r="A18" s="2" t="s">
        <v>12</v>
      </c>
      <c r="B18" s="13"/>
      <c r="C18" s="13"/>
      <c r="D18" s="13"/>
      <c r="E18" s="13"/>
      <c r="F18" s="13"/>
      <c r="G18" s="13"/>
      <c r="H18" s="13"/>
    </row>
    <row r="19" spans="1:10" ht="13.5" customHeight="1" x14ac:dyDescent="0.15">
      <c r="A19" s="6" t="s">
        <v>13</v>
      </c>
      <c r="B19" s="12">
        <v>950.13501508571426</v>
      </c>
      <c r="C19" s="12">
        <v>27.146714716734692</v>
      </c>
      <c r="D19" s="12">
        <v>31.775210472559813</v>
      </c>
      <c r="E19" s="12">
        <v>950.02612760000011</v>
      </c>
      <c r="F19" s="12">
        <v>27.14360364571429</v>
      </c>
      <c r="G19" s="12">
        <v>31.356430968360506</v>
      </c>
      <c r="H19" s="12">
        <f t="shared" si="0"/>
        <v>-1.1460211863079106E-2</v>
      </c>
    </row>
    <row r="20" spans="1:10" ht="13.5" customHeight="1" x14ac:dyDescent="0.15">
      <c r="A20" s="2" t="s">
        <v>9</v>
      </c>
      <c r="B20" s="13">
        <v>74.715548571428585</v>
      </c>
      <c r="C20" s="13">
        <v>2.1347299591836739</v>
      </c>
      <c r="D20" s="13">
        <v>2.4986999149965383</v>
      </c>
      <c r="E20" s="13">
        <v>77.307945244444454</v>
      </c>
      <c r="F20" s="13">
        <v>2.2087984355555559</v>
      </c>
      <c r="G20" s="13">
        <v>2.5516153481874153</v>
      </c>
      <c r="H20" s="13">
        <f t="shared" si="0"/>
        <v>3.4696883347346663</v>
      </c>
    </row>
    <row r="21" spans="1:10" ht="13.5" customHeight="1" x14ac:dyDescent="0.15">
      <c r="A21" s="2" t="s">
        <v>10</v>
      </c>
      <c r="B21" s="13">
        <v>276.85171428571431</v>
      </c>
      <c r="C21" s="13">
        <v>7.9100489795918376</v>
      </c>
      <c r="D21" s="13">
        <v>9.2587067642423033</v>
      </c>
      <c r="E21" s="13">
        <v>289.74826666666667</v>
      </c>
      <c r="F21" s="13">
        <v>8.2785219047619041</v>
      </c>
      <c r="G21" s="13">
        <v>9.5633912141843727</v>
      </c>
      <c r="H21" s="13">
        <f t="shared" si="0"/>
        <v>4.6582887934162986</v>
      </c>
    </row>
    <row r="22" spans="1:10" ht="13.5" customHeight="1" x14ac:dyDescent="0.15">
      <c r="A22" s="2" t="s">
        <v>11</v>
      </c>
      <c r="B22" s="13">
        <v>141.37775222857144</v>
      </c>
      <c r="C22" s="13">
        <v>4.0393643493877551</v>
      </c>
      <c r="D22" s="13">
        <v>4.7280731284227073</v>
      </c>
      <c r="E22" s="13">
        <v>140.88991568888889</v>
      </c>
      <c r="F22" s="13">
        <v>4.0254261625396826</v>
      </c>
      <c r="G22" s="13">
        <v>4.6501930705813734</v>
      </c>
      <c r="H22" s="13">
        <f t="shared" si="0"/>
        <v>-0.3450589162669937</v>
      </c>
    </row>
    <row r="23" spans="1:10" ht="13.5" customHeight="1" x14ac:dyDescent="0.15">
      <c r="A23" s="2" t="s">
        <v>1</v>
      </c>
      <c r="B23" s="13">
        <v>457.19</v>
      </c>
      <c r="C23" s="13">
        <v>13.062571428571429</v>
      </c>
      <c r="D23" s="13">
        <v>15.289730664898265</v>
      </c>
      <c r="E23" s="13">
        <v>442.08000000000004</v>
      </c>
      <c r="F23" s="13">
        <v>12.630857142857144</v>
      </c>
      <c r="G23" s="13">
        <v>14.591231335407336</v>
      </c>
      <c r="H23" s="13">
        <f t="shared" si="0"/>
        <v>-3.3049716747960312</v>
      </c>
    </row>
    <row r="24" spans="1:10" ht="13.5" customHeight="1" x14ac:dyDescent="0.15">
      <c r="A24" s="2" t="s">
        <v>12</v>
      </c>
      <c r="B24" s="13"/>
      <c r="C24" s="13"/>
      <c r="D24" s="13"/>
      <c r="E24" s="13"/>
      <c r="F24" s="13"/>
      <c r="G24" s="13"/>
      <c r="H24" s="13"/>
    </row>
    <row r="25" spans="1:10" ht="13.5" customHeight="1" x14ac:dyDescent="0.15">
      <c r="A25" s="6" t="s">
        <v>14</v>
      </c>
      <c r="B25" s="12">
        <v>26.23725177387302</v>
      </c>
      <c r="C25" s="12">
        <v>0.7496357649678006</v>
      </c>
      <c r="D25" s="12">
        <v>0.87744813536963351</v>
      </c>
      <c r="E25" s="12">
        <v>26.75840591588095</v>
      </c>
      <c r="F25" s="12">
        <v>0.76452588331088422</v>
      </c>
      <c r="G25" s="12">
        <v>0.88318424467370427</v>
      </c>
      <c r="H25" s="12">
        <f t="shared" si="0"/>
        <v>1.9863137591525248</v>
      </c>
    </row>
    <row r="26" spans="1:10" ht="13.5" customHeight="1" x14ac:dyDescent="0.15">
      <c r="A26" s="6" t="s">
        <v>15</v>
      </c>
      <c r="B26" s="12">
        <v>52.999248583223498</v>
      </c>
      <c r="C26" s="12">
        <v>1.5142642452349571</v>
      </c>
      <c r="D26" s="12">
        <v>1.7724452334466596</v>
      </c>
      <c r="E26" s="12">
        <v>54.051979950079513</v>
      </c>
      <c r="F26" s="12">
        <v>1.5443422842879861</v>
      </c>
      <c r="G26" s="12">
        <v>1.7840321742408825</v>
      </c>
      <c r="H26" s="12">
        <f t="shared" si="0"/>
        <v>1.9863137591525248</v>
      </c>
    </row>
    <row r="27" spans="1:10" ht="13.5" customHeight="1" x14ac:dyDescent="0.15">
      <c r="A27" s="6" t="s">
        <v>16</v>
      </c>
      <c r="B27" s="12">
        <v>52.999248583223498</v>
      </c>
      <c r="C27" s="12">
        <v>1.5142642452349571</v>
      </c>
      <c r="D27" s="12">
        <v>1.7724452334466596</v>
      </c>
      <c r="E27" s="12">
        <v>54.051979950079513</v>
      </c>
      <c r="F27" s="12">
        <v>1.5443422842879861</v>
      </c>
      <c r="G27" s="12">
        <v>1.7840321742408825</v>
      </c>
      <c r="H27" s="12">
        <f t="shared" si="0"/>
        <v>1.9863137591525248</v>
      </c>
    </row>
    <row r="28" spans="1:10" ht="13.5" customHeight="1" x14ac:dyDescent="0.15">
      <c r="A28" s="6" t="s">
        <v>17</v>
      </c>
      <c r="B28" s="12">
        <v>82.678827789828659</v>
      </c>
      <c r="C28" s="12">
        <v>2.362252222566533</v>
      </c>
      <c r="D28" s="12">
        <v>2.7650145641767887</v>
      </c>
      <c r="E28" s="12">
        <v>84.321088722124031</v>
      </c>
      <c r="F28" s="12">
        <v>2.4091739634892582</v>
      </c>
      <c r="G28" s="12">
        <v>2.7830901918157762</v>
      </c>
      <c r="H28" s="12">
        <f t="shared" si="0"/>
        <v>1.9863137591525026</v>
      </c>
    </row>
    <row r="29" spans="1:10" ht="13.5" customHeight="1" x14ac:dyDescent="0.15">
      <c r="A29" s="6" t="s">
        <v>18</v>
      </c>
      <c r="B29" s="12">
        <v>151.53718241684743</v>
      </c>
      <c r="C29" s="12">
        <v>4.3296337833384984</v>
      </c>
      <c r="D29" s="12">
        <v>5.0678332965969384</v>
      </c>
      <c r="E29" s="12">
        <v>134.74081633083185</v>
      </c>
      <c r="F29" s="12">
        <v>3.8497376094523386</v>
      </c>
      <c r="G29" s="12">
        <v>4.4472367476583381</v>
      </c>
      <c r="H29" s="12">
        <f t="shared" si="0"/>
        <v>-11.083989960834995</v>
      </c>
    </row>
    <row r="30" spans="1:10" ht="13.5" customHeight="1" x14ac:dyDescent="0.15">
      <c r="A30" s="6" t="s">
        <v>19</v>
      </c>
      <c r="B30" s="12"/>
      <c r="C30" s="12"/>
      <c r="D30" s="12"/>
      <c r="E30" s="12"/>
      <c r="F30" s="12"/>
      <c r="G30" s="12"/>
      <c r="H30" s="12"/>
    </row>
    <row r="31" spans="1:10" ht="13.5" customHeight="1" x14ac:dyDescent="0.15">
      <c r="A31" s="2" t="s">
        <v>20</v>
      </c>
      <c r="B31" s="13">
        <v>2990.1769365342975</v>
      </c>
      <c r="C31" s="13">
        <v>85.433626758122784</v>
      </c>
      <c r="D31" s="13">
        <v>100</v>
      </c>
      <c r="E31" s="13">
        <v>3029.7648624570907</v>
      </c>
      <c r="F31" s="13">
        <v>86.564710355916873</v>
      </c>
      <c r="G31" s="13">
        <v>100</v>
      </c>
      <c r="H31" s="13">
        <f t="shared" si="0"/>
        <v>1.3239325552646619</v>
      </c>
    </row>
    <row r="32" spans="1:10" ht="13.5" customHeight="1" x14ac:dyDescent="0.15">
      <c r="A32" s="6" t="s">
        <v>21</v>
      </c>
      <c r="B32" s="12">
        <v>264.40041066190474</v>
      </c>
      <c r="C32" s="12">
        <v>7.5542974474829929</v>
      </c>
      <c r="D32" s="12"/>
      <c r="E32" s="12">
        <v>312.29299361259257</v>
      </c>
      <c r="F32" s="12">
        <v>8.9226569603597881</v>
      </c>
      <c r="G32" s="12"/>
      <c r="H32" s="12">
        <f t="shared" si="0"/>
        <v>18.113656794553634</v>
      </c>
      <c r="J32" s="4"/>
    </row>
    <row r="33" spans="1:8" ht="13.5" customHeight="1" x14ac:dyDescent="0.15">
      <c r="A33" s="2" t="s">
        <v>22</v>
      </c>
      <c r="B33" s="13">
        <v>3254.577347196202</v>
      </c>
      <c r="C33" s="13">
        <v>92.987924205605779</v>
      </c>
      <c r="D33" s="13"/>
      <c r="E33" s="13">
        <v>3342.0578560696831</v>
      </c>
      <c r="F33" s="13">
        <v>95.487367316276661</v>
      </c>
      <c r="G33" s="13"/>
      <c r="H33" s="13">
        <f t="shared" si="0"/>
        <v>2.6879222565979299</v>
      </c>
    </row>
    <row r="34" spans="1:8" ht="13.5" customHeight="1" x14ac:dyDescent="0.15">
      <c r="A34" s="2" t="s">
        <v>23</v>
      </c>
      <c r="B34" s="13">
        <v>2310</v>
      </c>
      <c r="C34" s="13">
        <v>66</v>
      </c>
      <c r="D34" s="13"/>
      <c r="E34" s="13">
        <v>1470</v>
      </c>
      <c r="F34" s="13">
        <v>42</v>
      </c>
      <c r="G34" s="13"/>
      <c r="H34" s="13">
        <f t="shared" si="0"/>
        <v>-36.363636363636367</v>
      </c>
    </row>
    <row r="35" spans="1:8" x14ac:dyDescent="0.15">
      <c r="A35" s="7"/>
      <c r="B35" s="7"/>
      <c r="C35" s="7"/>
      <c r="D35" s="7"/>
      <c r="E35" s="7"/>
      <c r="F35" s="7"/>
      <c r="G35" s="7"/>
      <c r="H35" s="7"/>
    </row>
    <row r="36" spans="1:8" x14ac:dyDescent="0.15">
      <c r="A36" s="3" t="s">
        <v>27</v>
      </c>
    </row>
    <row r="38" spans="1:8" x14ac:dyDescent="0.15">
      <c r="A38" s="1" t="s">
        <v>35</v>
      </c>
    </row>
  </sheetData>
  <mergeCells count="9">
    <mergeCell ref="A3:I3"/>
    <mergeCell ref="A4:I4"/>
    <mergeCell ref="E7:G7"/>
    <mergeCell ref="A1:I1"/>
    <mergeCell ref="A2:I2"/>
    <mergeCell ref="B7:D7"/>
    <mergeCell ref="H6:H7"/>
    <mergeCell ref="B6:D6"/>
    <mergeCell ref="E6:G6"/>
  </mergeCells>
  <pageMargins left="0.511811024" right="0.511811024" top="0.78740157499999996" bottom="0.78740157499999996" header="0.31496062000000002" footer="0.31496062000000002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Custo_Aveia_preta_abril_2026</vt:lpstr>
      <vt:lpstr>Custo_Aveia_preta_abril_2026!Area_de_impressao</vt:lpstr>
    </vt:vector>
  </TitlesOfParts>
  <Company>Copercampos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Copercampos</dc:creator>
  <cp:lastModifiedBy>edila</cp:lastModifiedBy>
  <cp:lastPrinted>2022-05-31T19:57:25Z</cp:lastPrinted>
  <dcterms:created xsi:type="dcterms:W3CDTF">1999-07-19T11:40:25Z</dcterms:created>
  <dcterms:modified xsi:type="dcterms:W3CDTF">2026-05-18T18:27:23Z</dcterms:modified>
</cp:coreProperties>
</file>