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435"/>
  </bookViews>
  <sheets>
    <sheet name="Custo_Aveia_Azevem_abril_2026" sheetId="6" r:id="rId1"/>
  </sheets>
  <externalReferences>
    <externalReference r:id="rId2"/>
  </externalReferences>
  <definedNames>
    <definedName name="_xlnm.Print_Area" localSheetId="0">Custo_Aveia_Azevem_abril_2026!$A$1:$I$34</definedName>
  </definedNames>
  <calcPr calcId="145621"/>
</workbook>
</file>

<file path=xl/calcChain.xml><?xml version="1.0" encoding="utf-8"?>
<calcChain xmlns="http://schemas.openxmlformats.org/spreadsheetml/2006/main">
  <c r="F10" i="6" l="1"/>
  <c r="F11" i="6"/>
  <c r="F12" i="6"/>
  <c r="F13" i="6"/>
  <c r="F14" i="6"/>
  <c r="F15" i="6"/>
  <c r="F16" i="6"/>
  <c r="F19" i="6"/>
  <c r="F20" i="6"/>
  <c r="F21" i="6"/>
  <c r="F22" i="6"/>
  <c r="F25" i="6"/>
  <c r="F26" i="6"/>
  <c r="F27" i="6"/>
  <c r="F28" i="6"/>
  <c r="F29" i="6"/>
  <c r="F30" i="6"/>
  <c r="F31" i="6"/>
  <c r="F9" i="6"/>
</calcChain>
</file>

<file path=xl/sharedStrings.xml><?xml version="1.0" encoding="utf-8"?>
<sst xmlns="http://schemas.openxmlformats.org/spreadsheetml/2006/main" count="39" uniqueCount="31">
  <si>
    <t>Semente</t>
  </si>
  <si>
    <t>Colheita</t>
  </si>
  <si>
    <t>COMPONENTES DO CUSTO</t>
  </si>
  <si>
    <t>% (COE)</t>
  </si>
  <si>
    <t>A - INSUMOS</t>
  </si>
  <si>
    <t>Fertilizantes</t>
  </si>
  <si>
    <t>Agrotóxicos</t>
  </si>
  <si>
    <t>B - SERVIÇOS MÃO-DE-OBRA</t>
  </si>
  <si>
    <t>Preparo do Solo</t>
  </si>
  <si>
    <t>Plantio</t>
  </si>
  <si>
    <t>Tratos Culturais</t>
  </si>
  <si>
    <t>Irrigação</t>
  </si>
  <si>
    <t>C - SERVIÇOS MECÂNICOS</t>
  </si>
  <si>
    <t xml:space="preserve">D - DESPESAS GERAIS </t>
  </si>
  <si>
    <t>E - ASSISTÊNCIA TÉCNICA</t>
  </si>
  <si>
    <t>F - SEGURO DA PRODUÇÃO (PROAGRO)</t>
  </si>
  <si>
    <t>G - CUSTOS FINANCEIROS</t>
  </si>
  <si>
    <t>CUSTO OPERACIONAL EFETIVO (COE=A+B+...+I)</t>
  </si>
  <si>
    <t>CUSTO OPERACIONAL TOTAL (COT=COE + J)</t>
  </si>
  <si>
    <t>R$/há</t>
  </si>
  <si>
    <t>Ano</t>
  </si>
  <si>
    <t>Especificação/Mês</t>
  </si>
  <si>
    <t>Fonte: Epagri/Cepa.</t>
  </si>
  <si>
    <t>SISTEMA DE CULTIVO: Plantio direto</t>
  </si>
  <si>
    <t>H - DEPRECIAÇÃO</t>
  </si>
  <si>
    <t>PASTAGEM INVERNO (AVEIA PRETA + AZEVEM)</t>
  </si>
  <si>
    <t>CUSTO DE PRODUÇÃO REFERENCIAL</t>
  </si>
  <si>
    <t>Variação (%)</t>
  </si>
  <si>
    <t>abril</t>
  </si>
  <si>
    <t>abr-26/abr-25</t>
  </si>
  <si>
    <t>(*) Informações atualizadas em abril/2026.  Dados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</si>
</sst>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Verdana"/>
      <family val="2"/>
    </font>
    <font>
      <b/>
      <sz val="8"/>
      <name val="Verdana"/>
      <family val="2"/>
    </font>
    <font>
      <b/>
      <sz val="12"/>
      <name val="Verdana"/>
      <family val="2"/>
    </font>
    <font>
      <b/>
      <i/>
      <sz val="8"/>
      <name val="Verdana"/>
      <family val="2"/>
    </font>
    <font>
      <sz val="10"/>
      <name val="MS Sans Serif"/>
      <family val="2"/>
    </font>
    <font>
      <b/>
      <sz val="18"/>
      <color rgb="FF40404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Fill="1"/>
    <xf numFmtId="0" fontId="4" fillId="0" borderId="0" xfId="0" applyFont="1"/>
    <xf numFmtId="0" fontId="6" fillId="0" borderId="0" xfId="0" applyFont="1" applyAlignment="1">
      <alignment horizontal="center" vertical="center" readingOrder="1"/>
    </xf>
    <xf numFmtId="0" fontId="2" fillId="0" borderId="0" xfId="0" applyFont="1" applyFill="1"/>
    <xf numFmtId="0" fontId="1" fillId="3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2" fontId="1" fillId="0" borderId="0" xfId="0" applyNumberFormat="1" applyFont="1"/>
    <xf numFmtId="4" fontId="2" fillId="0" borderId="0" xfId="0" applyNumberFormat="1" applyFont="1" applyFill="1"/>
    <xf numFmtId="4" fontId="1" fillId="0" borderId="0" xfId="0" applyNumberFormat="1" applyFont="1" applyFill="1"/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FFF2CC"/>
      <color rgb="FFFFCD69"/>
      <color rgb="FFFFC0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000000"/>
                </a:solidFill>
                <a:latin typeface="Calibri"/>
              </a:defRPr>
            </a:pPr>
            <a:r>
              <a:rPr lang="pt-BR" sz="1800" b="1" i="0" baseline="0">
                <a:effectLst/>
              </a:rPr>
              <a:t>Custo de produção referencial da pastagem inverno (aveia preta + azevem)(%) - abril - 2026</a:t>
            </a:r>
            <a:endParaRPr lang="pt-BR" sz="14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207084206217343"/>
          <c:y val="0.41277022190408019"/>
          <c:w val="0.42760167593729681"/>
          <c:h val="0.56495251729897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</c:dPt>
          <c:dPt>
            <c:idx val="1"/>
            <c:bubble3D val="0"/>
            <c:spPr>
              <a:solidFill>
                <a:schemeClr val="accent2"/>
              </a:solidFill>
            </c:spPr>
          </c:dPt>
          <c:dPt>
            <c:idx val="2"/>
            <c:bubble3D val="0"/>
            <c:spPr>
              <a:solidFill>
                <a:schemeClr val="accent3"/>
              </a:solidFill>
            </c:spPr>
          </c:dPt>
          <c:dPt>
            <c:idx val="3"/>
            <c:bubble3D val="0"/>
            <c:spPr>
              <a:solidFill>
                <a:schemeClr val="accent4"/>
              </a:solidFill>
            </c:spPr>
          </c:dPt>
          <c:dPt>
            <c:idx val="4"/>
            <c:bubble3D val="0"/>
            <c:spPr>
              <a:solidFill>
                <a:schemeClr val="accent5"/>
              </a:solidFill>
            </c:spPr>
          </c:dPt>
          <c:dPt>
            <c:idx val="5"/>
            <c:bubble3D val="0"/>
            <c:spPr>
              <a:solidFill>
                <a:schemeClr val="accent6"/>
              </a:solidFill>
            </c:spPr>
          </c:dPt>
          <c:dPt>
            <c:idx val="6"/>
            <c:bubble3D val="0"/>
            <c:spPr>
              <a:solidFill>
                <a:schemeClr val="accent1"/>
              </a:solidFill>
            </c:spPr>
          </c:dPt>
          <c:dLbls>
            <c:dLbl>
              <c:idx val="0"/>
              <c:layout>
                <c:manualLayout>
                  <c:x val="-0.15003178501769848"/>
                  <c:y val="-0.127404756223653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0766693154181417E-2"/>
                  <c:y val="5.729738328163525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'[1]Custo_Aveia_preta + Azevem'!$M$6:$M$12</c:f>
              <c:strCache>
                <c:ptCount val="7"/>
                <c:pt idx="0">
                  <c:v>1 - INSUMOS</c:v>
                </c:pt>
                <c:pt idx="1">
                  <c:v>2 - SERVIÇOS MÃO-DE-OBRA</c:v>
                </c:pt>
                <c:pt idx="2">
                  <c:v>3 - SERVIÇOS MECÂNICOS</c:v>
                </c:pt>
                <c:pt idx="3">
                  <c:v>4 - DESPESAS GERAIS </c:v>
                </c:pt>
                <c:pt idx="4">
                  <c:v>5 - ASSISTÊNCIA TÉCNICA</c:v>
                </c:pt>
                <c:pt idx="5">
                  <c:v>6 - SEGURO DA PRODUÇÃO (PROAGRO)</c:v>
                </c:pt>
                <c:pt idx="6">
                  <c:v>7 - CUSTOS FINANCEIROS</c:v>
                </c:pt>
              </c:strCache>
            </c:strRef>
          </c:cat>
          <c:val>
            <c:numRef>
              <c:f>'[1]Custo_Aveia_preta + Azevem'!$N$6:$N$12</c:f>
              <c:numCache>
                <c:formatCode>General</c:formatCode>
                <c:ptCount val="7"/>
                <c:pt idx="0">
                  <c:v>65.398346315607526</c:v>
                </c:pt>
                <c:pt idx="1">
                  <c:v>5.1601763516285768</c:v>
                </c:pt>
                <c:pt idx="2">
                  <c:v>22.378780040243502</c:v>
                </c:pt>
                <c:pt idx="3">
                  <c:v>0.92937302707479619</c:v>
                </c:pt>
                <c:pt idx="4">
                  <c:v>1.8773335146910881</c:v>
                </c:pt>
                <c:pt idx="5">
                  <c:v>1.3433693915311911</c:v>
                </c:pt>
                <c:pt idx="6">
                  <c:v>2.912621359223301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0302511497989353"/>
          <c:y val="0.31481709891158705"/>
          <c:w val="0.38659683594596544"/>
          <c:h val="0.67168122166547362"/>
        </c:manualLayout>
      </c:layout>
      <c:overlay val="0"/>
      <c:txPr>
        <a:bodyPr/>
        <a:lstStyle/>
        <a:p>
          <a:pPr lvl="0">
            <a:defRPr sz="900" b="0" i="0">
              <a:solidFill>
                <a:srgbClr val="000000"/>
              </a:solidFill>
              <a:latin typeface="Calibri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47625</xdr:rowOff>
    </xdr:from>
    <xdr:to>
      <xdr:col>0</xdr:col>
      <xdr:colOff>2076450</xdr:colOff>
      <xdr:row>3</xdr:row>
      <xdr:rowOff>76152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7625"/>
          <a:ext cx="1876425" cy="628602"/>
        </a:xfrm>
        <a:prstGeom prst="rect">
          <a:avLst/>
        </a:prstGeom>
      </xdr:spPr>
    </xdr:pic>
    <xdr:clientData/>
  </xdr:twoCellAnchor>
  <xdr:oneCellAnchor>
    <xdr:from>
      <xdr:col>6</xdr:col>
      <xdr:colOff>142875</xdr:colOff>
      <xdr:row>5</xdr:row>
      <xdr:rowOff>28575</xdr:rowOff>
    </xdr:from>
    <xdr:ext cx="4152900" cy="3143250"/>
    <xdr:graphicFrame macro="">
      <xdr:nvGraphicFramePr>
        <xdr:cNvPr id="6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ives%20compartilhados\CEPA%20Dados\Precos_SPM\CUSTOS_2026\CUSTO_PRODUCAO_ABRIL_2026_FINAL%20-%20JO&#195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ço geral"/>
      <sheetName val="Precos do custo"/>
      <sheetName val="Colheitadeira"/>
      <sheetName val="TAI"/>
      <sheetName val="trator"/>
      <sheetName val="Resumo geral"/>
      <sheetName val="Custo_Maçã"/>
      <sheetName val="Custo_Maracujá"/>
      <sheetName val="Custo_Banana_Caturra até 30t"/>
      <sheetName val="Custo_Banana_Caturra 30 a 40 t"/>
      <sheetName val="Custo_Banana_Caturra acima 40t"/>
      <sheetName val="Custo_Alho"/>
      <sheetName val="Custo_Arroz"/>
      <sheetName val="Custo_Cebola"/>
      <sheetName val="Custo_Milho_media_tecnologia"/>
      <sheetName val="Milho_agricultura_familiar"/>
      <sheetName val="Custo_Milho_alta_tecnologia"/>
      <sheetName val="Custo_Milho_Silagem"/>
      <sheetName val="Custo_Soja_alta_tecnologia"/>
      <sheetName val="Custo_Feijao_alta_tecnologia"/>
      <sheetName val="Custo_Feijao_media_tecnologia"/>
      <sheetName val="Custo_Trigo_alta_tecnologia"/>
      <sheetName val="Custo_Trigo_media_tecnologia"/>
      <sheetName val="Custo_Aveia_preta"/>
      <sheetName val="Custo_Aveia_preta + Azevem"/>
      <sheetName val="Custo_leite"/>
      <sheetName val="PLANILHA_SISTE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6">
          <cell r="M6" t="str">
            <v>1 - INSUMOS</v>
          </cell>
          <cell r="N6">
            <v>65.398346315607526</v>
          </cell>
        </row>
        <row r="7">
          <cell r="M7" t="str">
            <v>2 - SERVIÇOS MÃO-DE-OBRA</v>
          </cell>
          <cell r="N7">
            <v>5.1601763516285768</v>
          </cell>
        </row>
        <row r="8">
          <cell r="M8" t="str">
            <v>3 - SERVIÇOS MECÂNICOS</v>
          </cell>
          <cell r="N8">
            <v>22.378780040243502</v>
          </cell>
        </row>
        <row r="9">
          <cell r="M9" t="str">
            <v xml:space="preserve">4 - DESPESAS GERAIS </v>
          </cell>
          <cell r="N9">
            <v>0.92937302707479619</v>
          </cell>
        </row>
        <row r="10">
          <cell r="M10" t="str">
            <v>5 - ASSISTÊNCIA TÉCNICA</v>
          </cell>
          <cell r="N10">
            <v>1.8773335146910881</v>
          </cell>
        </row>
        <row r="11">
          <cell r="M11" t="str">
            <v>6 - SEGURO DA PRODUÇÃO (PROAGRO)</v>
          </cell>
          <cell r="N11">
            <v>1.3433693915311911</v>
          </cell>
        </row>
        <row r="12">
          <cell r="M12" t="str">
            <v>7 - CUSTOS FINANCEIROS</v>
          </cell>
          <cell r="N12">
            <v>2.912621359223301</v>
          </cell>
        </row>
      </sheetData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showGridLines="0" tabSelected="1" zoomScaleNormal="100" workbookViewId="0">
      <selection activeCell="A6" sqref="A6"/>
    </sheetView>
  </sheetViews>
  <sheetFormatPr defaultRowHeight="10.5" x14ac:dyDescent="0.15"/>
  <cols>
    <col min="1" max="1" width="48.85546875" style="1" customWidth="1"/>
    <col min="2" max="2" width="12.85546875" style="1" customWidth="1"/>
    <col min="3" max="3" width="13" style="1" customWidth="1"/>
    <col min="4" max="4" width="12.85546875" style="1" customWidth="1"/>
    <col min="5" max="5" width="13.5703125" style="1" customWidth="1"/>
    <col min="6" max="6" width="16.42578125" style="1" customWidth="1"/>
    <col min="7" max="7" width="9.140625" style="1"/>
    <col min="8" max="8" width="51.42578125" style="1" bestFit="1" customWidth="1"/>
    <col min="9" max="10" width="9.140625" style="1"/>
    <col min="11" max="11" width="3.28515625" style="1" customWidth="1"/>
    <col min="12" max="16384" width="9.140625" style="1"/>
  </cols>
  <sheetData>
    <row r="1" spans="1:13" ht="17.25" customHeight="1" x14ac:dyDescent="0.15"/>
    <row r="2" spans="1:13" ht="15" x14ac:dyDescent="0.2">
      <c r="A2" s="15" t="s">
        <v>26</v>
      </c>
      <c r="B2" s="15"/>
      <c r="C2" s="15"/>
      <c r="D2" s="15"/>
      <c r="E2" s="15"/>
      <c r="F2" s="15"/>
      <c r="G2" s="15"/>
    </row>
    <row r="3" spans="1:13" ht="15" x14ac:dyDescent="0.2">
      <c r="A3" s="15" t="s">
        <v>25</v>
      </c>
      <c r="B3" s="15"/>
      <c r="C3" s="15"/>
      <c r="D3" s="15"/>
      <c r="E3" s="15"/>
      <c r="F3" s="15"/>
      <c r="G3" s="15"/>
    </row>
    <row r="4" spans="1:13" ht="15" x14ac:dyDescent="0.2">
      <c r="A4" s="15" t="s">
        <v>23</v>
      </c>
      <c r="B4" s="15"/>
      <c r="C4" s="15"/>
      <c r="D4" s="15"/>
      <c r="E4" s="15"/>
      <c r="F4" s="15"/>
      <c r="G4" s="15"/>
    </row>
    <row r="6" spans="1:13" ht="13.5" customHeight="1" x14ac:dyDescent="0.15">
      <c r="A6" s="7" t="s">
        <v>20</v>
      </c>
      <c r="B6" s="19">
        <v>2025</v>
      </c>
      <c r="C6" s="19"/>
      <c r="D6" s="20">
        <v>2026</v>
      </c>
      <c r="E6" s="21"/>
      <c r="F6" s="17" t="s">
        <v>27</v>
      </c>
      <c r="L6" s="12"/>
      <c r="M6" s="12"/>
    </row>
    <row r="7" spans="1:13" ht="13.5" customHeight="1" x14ac:dyDescent="0.15">
      <c r="A7" s="8" t="s">
        <v>21</v>
      </c>
      <c r="B7" s="16" t="s">
        <v>28</v>
      </c>
      <c r="C7" s="16"/>
      <c r="D7" s="16" t="s">
        <v>28</v>
      </c>
      <c r="E7" s="16"/>
      <c r="F7" s="18"/>
      <c r="L7" s="12"/>
      <c r="M7" s="12"/>
    </row>
    <row r="8" spans="1:13" ht="13.5" customHeight="1" x14ac:dyDescent="0.15">
      <c r="A8" s="7" t="s">
        <v>2</v>
      </c>
      <c r="B8" s="9" t="s">
        <v>19</v>
      </c>
      <c r="C8" s="10" t="s">
        <v>3</v>
      </c>
      <c r="D8" s="9" t="s">
        <v>19</v>
      </c>
      <c r="E8" s="10" t="s">
        <v>3</v>
      </c>
      <c r="F8" s="11" t="s">
        <v>29</v>
      </c>
      <c r="L8" s="12"/>
      <c r="M8" s="12"/>
    </row>
    <row r="9" spans="1:13" ht="13.5" customHeight="1" x14ac:dyDescent="0.15">
      <c r="A9" s="5" t="s">
        <v>4</v>
      </c>
      <c r="B9" s="13">
        <v>1957.7298250000001</v>
      </c>
      <c r="C9" s="13">
        <v>66.160058198713116</v>
      </c>
      <c r="D9" s="13">
        <v>1966.496552876984</v>
      </c>
      <c r="E9" s="13">
        <v>65.398346315607526</v>
      </c>
      <c r="F9" s="13">
        <f>(D9/B9-1)*100</f>
        <v>0.44780070084409207</v>
      </c>
      <c r="L9" s="12"/>
      <c r="M9" s="12"/>
    </row>
    <row r="10" spans="1:13" ht="13.5" customHeight="1" x14ac:dyDescent="0.15">
      <c r="A10" s="2" t="s">
        <v>0</v>
      </c>
      <c r="B10" s="14">
        <v>688.75</v>
      </c>
      <c r="C10" s="14">
        <v>23.275806243777104</v>
      </c>
      <c r="D10" s="14">
        <v>383.23888888888882</v>
      </c>
      <c r="E10" s="14">
        <v>12.745097132510477</v>
      </c>
      <c r="F10" s="14">
        <f t="shared" ref="F10:F31" si="0">(D10/B10-1)*100</f>
        <v>-44.35733010687639</v>
      </c>
      <c r="L10" s="12"/>
      <c r="M10" s="12"/>
    </row>
    <row r="11" spans="1:13" ht="13.5" customHeight="1" x14ac:dyDescent="0.15">
      <c r="A11" s="2" t="s">
        <v>5</v>
      </c>
      <c r="B11" s="14">
        <v>1188.989</v>
      </c>
      <c r="C11" s="14">
        <v>40.181020094348156</v>
      </c>
      <c r="D11" s="14">
        <v>1502.1784285714284</v>
      </c>
      <c r="E11" s="14">
        <v>49.956855991343744</v>
      </c>
      <c r="F11" s="14">
        <f t="shared" si="0"/>
        <v>26.340818003482646</v>
      </c>
      <c r="L11" s="12"/>
      <c r="M11" s="12"/>
    </row>
    <row r="12" spans="1:13" ht="13.5" customHeight="1" x14ac:dyDescent="0.15">
      <c r="A12" s="2" t="s">
        <v>6</v>
      </c>
      <c r="B12" s="14">
        <v>79.990824999999987</v>
      </c>
      <c r="C12" s="14">
        <v>2.7032318605878491</v>
      </c>
      <c r="D12" s="14">
        <v>81.079235416666663</v>
      </c>
      <c r="E12" s="14">
        <v>2.6963931917533026</v>
      </c>
      <c r="F12" s="14">
        <f t="shared" si="0"/>
        <v>1.3606690725675996</v>
      </c>
      <c r="L12" s="12"/>
      <c r="M12" s="12"/>
    </row>
    <row r="13" spans="1:13" ht="13.5" customHeight="1" x14ac:dyDescent="0.15">
      <c r="A13" s="5" t="s">
        <v>7</v>
      </c>
      <c r="B13" s="13">
        <v>128.71199999999999</v>
      </c>
      <c r="C13" s="13">
        <v>4.3497285999986035</v>
      </c>
      <c r="D13" s="13">
        <v>155.16400000000002</v>
      </c>
      <c r="E13" s="13">
        <v>5.1601763516285768</v>
      </c>
      <c r="F13" s="13">
        <f t="shared" si="0"/>
        <v>20.551308347318063</v>
      </c>
      <c r="L13" s="12"/>
      <c r="M13" s="12"/>
    </row>
    <row r="14" spans="1:13" ht="13.5" customHeight="1" x14ac:dyDescent="0.15">
      <c r="A14" s="2" t="s">
        <v>8</v>
      </c>
      <c r="B14" s="14">
        <v>32.177999999999997</v>
      </c>
      <c r="C14" s="14">
        <v>1.0874321499996509</v>
      </c>
      <c r="D14" s="14">
        <v>38.791000000000004</v>
      </c>
      <c r="E14" s="14">
        <v>1.2900440879071442</v>
      </c>
      <c r="F14" s="14">
        <f t="shared" si="0"/>
        <v>20.551308347318063</v>
      </c>
      <c r="L14" s="12"/>
      <c r="M14" s="12"/>
    </row>
    <row r="15" spans="1:13" ht="13.5" customHeight="1" x14ac:dyDescent="0.15">
      <c r="A15" s="2" t="s">
        <v>9</v>
      </c>
      <c r="B15" s="14">
        <v>32.177999999999997</v>
      </c>
      <c r="C15" s="14">
        <v>1.0874321499996509</v>
      </c>
      <c r="D15" s="14">
        <v>38.791000000000004</v>
      </c>
      <c r="E15" s="14">
        <v>1.2900440879071442</v>
      </c>
      <c r="F15" s="14">
        <f t="shared" si="0"/>
        <v>20.551308347318063</v>
      </c>
      <c r="L15" s="12"/>
      <c r="M15" s="12"/>
    </row>
    <row r="16" spans="1:13" ht="13.5" customHeight="1" x14ac:dyDescent="0.15">
      <c r="A16" s="2" t="s">
        <v>10</v>
      </c>
      <c r="B16" s="14">
        <v>64.355999999999995</v>
      </c>
      <c r="C16" s="14">
        <v>2.1748642999993018</v>
      </c>
      <c r="D16" s="14">
        <v>77.582000000000008</v>
      </c>
      <c r="E16" s="14">
        <v>2.5800881758142884</v>
      </c>
      <c r="F16" s="14">
        <f t="shared" si="0"/>
        <v>20.551308347318063</v>
      </c>
      <c r="L16" s="12"/>
      <c r="M16" s="12"/>
    </row>
    <row r="17" spans="1:13" ht="13.5" customHeight="1" x14ac:dyDescent="0.15">
      <c r="A17" s="2" t="s">
        <v>1</v>
      </c>
      <c r="B17" s="14"/>
      <c r="C17" s="14">
        <v>0</v>
      </c>
      <c r="D17" s="14"/>
      <c r="E17" s="14">
        <v>0</v>
      </c>
      <c r="F17" s="14"/>
      <c r="L17" s="12"/>
      <c r="M17" s="12"/>
    </row>
    <row r="18" spans="1:13" ht="13.5" customHeight="1" x14ac:dyDescent="0.15">
      <c r="A18" s="2" t="s">
        <v>11</v>
      </c>
      <c r="B18" s="14"/>
      <c r="C18" s="14">
        <v>0</v>
      </c>
      <c r="D18" s="14"/>
      <c r="E18" s="14">
        <v>0</v>
      </c>
      <c r="F18" s="14"/>
      <c r="L18" s="12"/>
      <c r="M18" s="12"/>
    </row>
    <row r="19" spans="1:13" ht="13.5" customHeight="1" x14ac:dyDescent="0.15">
      <c r="A19" s="5" t="s">
        <v>12</v>
      </c>
      <c r="B19" s="13">
        <v>663.02417668571434</v>
      </c>
      <c r="C19" s="13">
        <v>22.406420720837055</v>
      </c>
      <c r="D19" s="13">
        <v>672.91906119999999</v>
      </c>
      <c r="E19" s="13">
        <v>22.378780040243502</v>
      </c>
      <c r="F19" s="13">
        <f t="shared" si="0"/>
        <v>1.4923866824506415</v>
      </c>
      <c r="L19" s="12"/>
      <c r="M19" s="12"/>
    </row>
    <row r="20" spans="1:13" ht="13.5" customHeight="1" x14ac:dyDescent="0.15">
      <c r="A20" s="2" t="s">
        <v>8</v>
      </c>
      <c r="B20" s="14">
        <v>74.715548571428585</v>
      </c>
      <c r="C20" s="14">
        <v>2.5249577233337042</v>
      </c>
      <c r="D20" s="14">
        <v>77.307945244444454</v>
      </c>
      <c r="E20" s="14">
        <v>2.5709741360327083</v>
      </c>
      <c r="F20" s="14">
        <f t="shared" si="0"/>
        <v>3.4696883347346663</v>
      </c>
      <c r="L20" s="12"/>
      <c r="M20" s="12"/>
    </row>
    <row r="21" spans="1:13" ht="13.5" customHeight="1" x14ac:dyDescent="0.15">
      <c r="A21" s="2" t="s">
        <v>9</v>
      </c>
      <c r="B21" s="14">
        <v>276.85171428571431</v>
      </c>
      <c r="C21" s="14">
        <v>9.356002700503554</v>
      </c>
      <c r="D21" s="14">
        <v>289.74826666666667</v>
      </c>
      <c r="E21" s="14">
        <v>9.6359474722145837</v>
      </c>
      <c r="F21" s="14">
        <f t="shared" si="0"/>
        <v>4.6582887934162986</v>
      </c>
      <c r="L21" s="12"/>
      <c r="M21" s="12"/>
    </row>
    <row r="22" spans="1:13" ht="13.5" customHeight="1" x14ac:dyDescent="0.15">
      <c r="A22" s="2" t="s">
        <v>10</v>
      </c>
      <c r="B22" s="14">
        <v>311.45691382857143</v>
      </c>
      <c r="C22" s="14">
        <v>10.525460296999796</v>
      </c>
      <c r="D22" s="14">
        <v>305.86284928888887</v>
      </c>
      <c r="E22" s="14">
        <v>10.171858431996208</v>
      </c>
      <c r="F22" s="14">
        <f t="shared" si="0"/>
        <v>-1.7960957973023439</v>
      </c>
      <c r="L22" s="12"/>
      <c r="M22" s="12"/>
    </row>
    <row r="23" spans="1:13" ht="13.5" customHeight="1" x14ac:dyDescent="0.15">
      <c r="A23" s="2" t="s">
        <v>1</v>
      </c>
      <c r="B23" s="14"/>
      <c r="C23" s="14">
        <v>0</v>
      </c>
      <c r="D23" s="14"/>
      <c r="E23" s="14">
        <v>0</v>
      </c>
      <c r="F23" s="14"/>
      <c r="L23" s="12"/>
      <c r="M23" s="12"/>
    </row>
    <row r="24" spans="1:13" ht="13.5" customHeight="1" x14ac:dyDescent="0.15">
      <c r="A24" s="2" t="s">
        <v>11</v>
      </c>
      <c r="B24" s="14"/>
      <c r="C24" s="14">
        <v>0</v>
      </c>
      <c r="D24" s="14"/>
      <c r="E24" s="14">
        <v>0</v>
      </c>
      <c r="F24" s="14"/>
      <c r="L24" s="12"/>
      <c r="M24" s="12"/>
    </row>
    <row r="25" spans="1:13" ht="13.5" customHeight="1" x14ac:dyDescent="0.15">
      <c r="A25" s="5" t="s">
        <v>13</v>
      </c>
      <c r="B25" s="13">
        <v>27.494660016857143</v>
      </c>
      <c r="C25" s="13">
        <v>0.92916207519548777</v>
      </c>
      <c r="D25" s="13">
        <v>27.945796140769843</v>
      </c>
      <c r="E25" s="13">
        <v>0.92937302707479619</v>
      </c>
      <c r="F25" s="13">
        <f t="shared" si="0"/>
        <v>1.6408136112107119</v>
      </c>
      <c r="L25" s="12"/>
      <c r="M25" s="12"/>
    </row>
    <row r="26" spans="1:13" ht="13.5" customHeight="1" x14ac:dyDescent="0.15">
      <c r="A26" s="5" t="s">
        <v>14</v>
      </c>
      <c r="B26" s="13">
        <v>55.539213234051431</v>
      </c>
      <c r="C26" s="13">
        <v>1.8769073918948851</v>
      </c>
      <c r="D26" s="13">
        <v>56.450508204355081</v>
      </c>
      <c r="E26" s="13">
        <v>1.8773335146910881</v>
      </c>
      <c r="F26" s="13">
        <f t="shared" si="0"/>
        <v>1.6408136112106897</v>
      </c>
      <c r="L26" s="12"/>
      <c r="M26" s="12"/>
    </row>
    <row r="27" spans="1:13" ht="13.5" customHeight="1" x14ac:dyDescent="0.15">
      <c r="A27" s="5" t="s">
        <v>15</v>
      </c>
      <c r="B27" s="13">
        <v>40.394466015053972</v>
      </c>
      <c r="C27" s="13">
        <v>1.3651016541375465</v>
      </c>
      <c r="D27" s="13">
        <v>40.394466015053972</v>
      </c>
      <c r="E27" s="13">
        <v>1.3433693915311911</v>
      </c>
      <c r="F27" s="13">
        <f t="shared" si="0"/>
        <v>0</v>
      </c>
      <c r="L27" s="12"/>
      <c r="M27" s="12"/>
    </row>
    <row r="28" spans="1:13" ht="13.5" customHeight="1" x14ac:dyDescent="0.15">
      <c r="A28" s="5" t="s">
        <v>16</v>
      </c>
      <c r="B28" s="13">
        <v>86.18683022855032</v>
      </c>
      <c r="C28" s="13">
        <v>2.912621359223301</v>
      </c>
      <c r="D28" s="13">
        <v>87.581111533114907</v>
      </c>
      <c r="E28" s="13">
        <v>2.912621359223301</v>
      </c>
      <c r="F28" s="13">
        <f t="shared" si="0"/>
        <v>1.6177428742503164</v>
      </c>
      <c r="L28" s="12"/>
      <c r="M28" s="12"/>
    </row>
    <row r="29" spans="1:13" ht="13.5" customHeight="1" x14ac:dyDescent="0.15">
      <c r="A29" s="2" t="s">
        <v>17</v>
      </c>
      <c r="B29" s="14">
        <v>2959.0811711802276</v>
      </c>
      <c r="C29" s="14">
        <v>100</v>
      </c>
      <c r="D29" s="14">
        <v>3006.9514959702783</v>
      </c>
      <c r="E29" s="14">
        <v>100</v>
      </c>
      <c r="F29" s="14">
        <f t="shared" si="0"/>
        <v>1.6177428742503164</v>
      </c>
    </row>
    <row r="30" spans="1:13" ht="13.5" customHeight="1" x14ac:dyDescent="0.15">
      <c r="A30" s="5" t="s">
        <v>24</v>
      </c>
      <c r="B30" s="13">
        <v>158.19611916190476</v>
      </c>
      <c r="C30" s="13"/>
      <c r="D30" s="13">
        <v>152.11301979259258</v>
      </c>
      <c r="E30" s="13"/>
      <c r="F30" s="13">
        <f t="shared" si="0"/>
        <v>-3.8452898854531736</v>
      </c>
      <c r="H30" s="4"/>
    </row>
    <row r="31" spans="1:13" ht="13.5" customHeight="1" x14ac:dyDescent="0.15">
      <c r="A31" s="2" t="s">
        <v>18</v>
      </c>
      <c r="B31" s="14">
        <v>3117.2772903421323</v>
      </c>
      <c r="C31" s="14"/>
      <c r="D31" s="14">
        <v>3159.064515762871</v>
      </c>
      <c r="E31" s="14"/>
      <c r="F31" s="14">
        <f t="shared" si="0"/>
        <v>1.3405039567767174</v>
      </c>
    </row>
    <row r="32" spans="1:13" x14ac:dyDescent="0.15">
      <c r="A32" s="6"/>
      <c r="B32" s="6"/>
      <c r="C32" s="6"/>
      <c r="D32" s="6"/>
      <c r="E32" s="6"/>
      <c r="F32" s="6"/>
    </row>
    <row r="33" spans="1:1" x14ac:dyDescent="0.15">
      <c r="A33" s="3" t="s">
        <v>22</v>
      </c>
    </row>
    <row r="36" spans="1:1" x14ac:dyDescent="0.15">
      <c r="A36" s="1" t="s">
        <v>30</v>
      </c>
    </row>
  </sheetData>
  <mergeCells count="8">
    <mergeCell ref="A4:G4"/>
    <mergeCell ref="A2:G2"/>
    <mergeCell ref="A3:G3"/>
    <mergeCell ref="D7:E7"/>
    <mergeCell ref="F6:F7"/>
    <mergeCell ref="B7:C7"/>
    <mergeCell ref="B6:C6"/>
    <mergeCell ref="D6:E6"/>
  </mergeCells>
  <pageMargins left="0.511811024" right="0.511811024" top="0.78740157499999996" bottom="0.78740157499999996" header="0.31496062000000002" footer="0.31496062000000002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Custo_Aveia_Azevem_abril_2026</vt:lpstr>
      <vt:lpstr>Custo_Aveia_Azevem_abril_2026!Area_de_impressao</vt:lpstr>
    </vt:vector>
  </TitlesOfParts>
  <Company>Copercampos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Copercampos</dc:creator>
  <cp:lastModifiedBy>edila</cp:lastModifiedBy>
  <cp:lastPrinted>2022-05-31T19:56:27Z</cp:lastPrinted>
  <dcterms:created xsi:type="dcterms:W3CDTF">1999-07-19T11:40:25Z</dcterms:created>
  <dcterms:modified xsi:type="dcterms:W3CDTF">2026-05-18T18:30:04Z</dcterms:modified>
</cp:coreProperties>
</file>