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1835"/>
  </bookViews>
  <sheets>
    <sheet name="Custo_Cebola_Abril_2026" sheetId="6" r:id="rId1"/>
  </sheets>
  <externalReferences>
    <externalReference r:id="rId2"/>
  </externalReferences>
  <definedNames>
    <definedName name="_xlnm.Print_Area" localSheetId="0">Custo_Cebola_Abril_2026!$A$1:$H$41</definedName>
  </definedNames>
  <calcPr calcId="145621"/>
</workbook>
</file>

<file path=xl/calcChain.xml><?xml version="1.0" encoding="utf-8"?>
<calcChain xmlns="http://schemas.openxmlformats.org/spreadsheetml/2006/main">
  <c r="H8" i="6" l="1"/>
  <c r="H10" i="6" l="1"/>
  <c r="H11" i="6"/>
  <c r="H12" i="6"/>
  <c r="H13" i="6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8" i="6"/>
  <c r="H29" i="6"/>
  <c r="H31" i="6"/>
  <c r="H32" i="6"/>
  <c r="H33" i="6"/>
  <c r="H34" i="6"/>
  <c r="H35" i="6"/>
  <c r="H36" i="6"/>
  <c r="H37" i="6"/>
  <c r="H38" i="6"/>
  <c r="H9" i="6"/>
</calcChain>
</file>

<file path=xl/sharedStrings.xml><?xml version="1.0" encoding="utf-8"?>
<sst xmlns="http://schemas.openxmlformats.org/spreadsheetml/2006/main" count="49" uniqueCount="40">
  <si>
    <t>Semente</t>
  </si>
  <si>
    <t>Colheita</t>
  </si>
  <si>
    <t>COMPONENTES DO CUSTO</t>
  </si>
  <si>
    <t>R$/saca</t>
  </si>
  <si>
    <t>% (COE)</t>
  </si>
  <si>
    <t>A - INSUMOS</t>
  </si>
  <si>
    <t>Fertilizantes</t>
  </si>
  <si>
    <t>Agrotóxicos</t>
  </si>
  <si>
    <t>B - SERVIÇOS MÃO-DE-OBRA</t>
  </si>
  <si>
    <t>Preparo do Solo</t>
  </si>
  <si>
    <t>Plantio</t>
  </si>
  <si>
    <t>Tratos Culturais</t>
  </si>
  <si>
    <t>Irrigação</t>
  </si>
  <si>
    <t>C - SERVIÇOS MECÂNICOS</t>
  </si>
  <si>
    <t xml:space="preserve">D - DESPESAS GERAIS </t>
  </si>
  <si>
    <t>E - ASSISTÊNCIA TÉCNICA</t>
  </si>
  <si>
    <t>F - SEGURO DA PRODUÇÃO (PROAGRO)</t>
  </si>
  <si>
    <t>G - CUSTOS FINANCEIROS</t>
  </si>
  <si>
    <t>H - DESPESAS DE COMERCIALIZAÇÃO</t>
  </si>
  <si>
    <t>I - ARRENDAMENTO</t>
  </si>
  <si>
    <t>CUSTO OPERACIONAL EFETIVO (COE=A+B+...+I)</t>
  </si>
  <si>
    <t>J - DEPRECIAÇÃO</t>
  </si>
  <si>
    <t>CUSTO OPERACIONAL TOTAL (COT=COE + J)</t>
  </si>
  <si>
    <t>RECEITA BRUTA</t>
  </si>
  <si>
    <t>MARGEM BRUTA (RB - COE)</t>
  </si>
  <si>
    <t>LUCRO OPERACIONAL (RB - COT)</t>
  </si>
  <si>
    <t>PRODUTIVIDADE DE NIVELAMENTO (sacas) (COT/preço)</t>
  </si>
  <si>
    <t>PREÇO DE NIVELAMENTO (R$) (COT/produt. em sacas)</t>
  </si>
  <si>
    <t>R$/há</t>
  </si>
  <si>
    <t>Ano</t>
  </si>
  <si>
    <t>Especificação/Mês</t>
  </si>
  <si>
    <t>Fonte: Epagri/Cepa.</t>
  </si>
  <si>
    <t>Outros insumos</t>
  </si>
  <si>
    <t>CEBOLA</t>
  </si>
  <si>
    <t>Produtividade (kg/ha) - 25000</t>
  </si>
  <si>
    <t>CUSTO DE PRODUÇÃO REFERENCIAL</t>
  </si>
  <si>
    <t>Variação (%)</t>
  </si>
  <si>
    <t>Abril</t>
  </si>
  <si>
    <t>abr-26/abr-25</t>
  </si>
  <si>
    <t>(*) Informações atualizadas em abril/2026.  Dados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</si>
</sst>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Verdana"/>
      <family val="2"/>
    </font>
    <font>
      <b/>
      <sz val="8"/>
      <name val="Verdana"/>
      <family val="2"/>
    </font>
    <font>
      <b/>
      <sz val="12"/>
      <name val="Verdana"/>
      <family val="2"/>
    </font>
    <font>
      <b/>
      <i/>
      <sz val="8"/>
      <name val="Verdana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0" borderId="0" xfId="0" applyFont="1"/>
    <xf numFmtId="4" fontId="1" fillId="0" borderId="0" xfId="0" applyNumberFormat="1" applyFont="1" applyFill="1"/>
    <xf numFmtId="0" fontId="2" fillId="0" borderId="0" xfId="0" applyFont="1" applyFill="1"/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1" fillId="2" borderId="0" xfId="0" applyFont="1" applyFill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CD69"/>
      <color rgb="FFFFF2CC"/>
      <color rgb="FFFFC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pt-BR" sz="1800" b="1" i="0" baseline="0">
                <a:effectLst/>
              </a:rPr>
              <a:t>Custo operacional da cebola (%) - abril/2026</a:t>
            </a:r>
            <a:endParaRPr lang="pt-BR" sz="14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319335083114611"/>
          <c:y val="0.28626164204390842"/>
          <c:w val="0.41991919799833938"/>
          <c:h val="0.661478067749892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dPt>
            <c:idx val="2"/>
            <c:bubble3D val="0"/>
            <c:spPr>
              <a:solidFill>
                <a:schemeClr val="accent3"/>
              </a:solidFill>
            </c:spPr>
          </c:dPt>
          <c:dPt>
            <c:idx val="3"/>
            <c:bubble3D val="0"/>
            <c:spPr>
              <a:solidFill>
                <a:schemeClr val="accent4"/>
              </a:solidFill>
            </c:spPr>
          </c:dPt>
          <c:dPt>
            <c:idx val="4"/>
            <c:bubble3D val="0"/>
            <c:spPr>
              <a:solidFill>
                <a:schemeClr val="accent5"/>
              </a:solidFill>
            </c:spPr>
          </c:dPt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6"/>
            <c:bubble3D val="0"/>
            <c:spPr>
              <a:solidFill>
                <a:schemeClr val="accent1"/>
              </a:solidFill>
            </c:spPr>
          </c:dPt>
          <c:dPt>
            <c:idx val="7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layout>
                <c:manualLayout>
                  <c:x val="-0.10664760853937844"/>
                  <c:y val="0.13428734451671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608405637193437E-2"/>
                  <c:y val="-0.136209411950596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2978829875564918"/>
                  <c:y val="-2.2301459809162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9488551192247465E-2"/>
                  <c:y val="4.6036569843485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39143833135508E-2"/>
                  <c:y val="1.76967845574487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3441518854729145"/>
                  <c:y val="2.8102072525215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2060952572011306E-2"/>
                  <c:y val="-4.2915755931846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[1]Custo_Cebola!$N$6:$N$13</c:f>
              <c:strCache>
                <c:ptCount val="8"/>
                <c:pt idx="0">
                  <c:v>1 - INSUMOS</c:v>
                </c:pt>
                <c:pt idx="1">
                  <c:v>2 - SERVIÇOS MÃO-DE-OBRA</c:v>
                </c:pt>
                <c:pt idx="2">
                  <c:v>3 - SERVIÇOS MECÂNICOS</c:v>
                </c:pt>
                <c:pt idx="3">
                  <c:v>4 - DESPESAS GERAIS </c:v>
                </c:pt>
                <c:pt idx="4">
                  <c:v>5 - ASSISTÊNCIA TÉCNICA</c:v>
                </c:pt>
                <c:pt idx="5">
                  <c:v>6 - SEGURO DA PRODUÇÃO (PROAGRO)</c:v>
                </c:pt>
                <c:pt idx="6">
                  <c:v>7 - CUSTOS FINANCEIROS</c:v>
                </c:pt>
                <c:pt idx="7">
                  <c:v>8 - DESPESAS DE COMERCIALIZAÇÃO</c:v>
                </c:pt>
              </c:strCache>
            </c:strRef>
          </c:cat>
          <c:val>
            <c:numRef>
              <c:f>[1]Custo_Cebola!$O$6:$O$13</c:f>
              <c:numCache>
                <c:formatCode>General</c:formatCode>
                <c:ptCount val="8"/>
                <c:pt idx="0">
                  <c:v>28.146691639712749</c:v>
                </c:pt>
                <c:pt idx="1">
                  <c:v>34.014326086133302</c:v>
                </c:pt>
                <c:pt idx="2">
                  <c:v>20.783822965873082</c:v>
                </c:pt>
                <c:pt idx="3">
                  <c:v>0.82944840691719146</c:v>
                </c:pt>
                <c:pt idx="4">
                  <c:v>1.6754857819727271</c:v>
                </c:pt>
                <c:pt idx="5">
                  <c:v>10.05291469183636</c:v>
                </c:pt>
                <c:pt idx="6">
                  <c:v>2.8650806871733629</c:v>
                </c:pt>
                <c:pt idx="7">
                  <c:v>1.6322297403812136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937007874015752"/>
          <c:y val="0.15075461361722309"/>
          <c:w val="0.32747202652300039"/>
          <c:h val="0.84008994202827447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1800225</xdr:colOff>
      <xdr:row>3</xdr:row>
      <xdr:rowOff>22002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771650" cy="593502"/>
        </a:xfrm>
        <a:prstGeom prst="rect">
          <a:avLst/>
        </a:prstGeom>
      </xdr:spPr>
    </xdr:pic>
    <xdr:clientData/>
  </xdr:twoCellAnchor>
  <xdr:oneCellAnchor>
    <xdr:from>
      <xdr:col>8</xdr:col>
      <xdr:colOff>152400</xdr:colOff>
      <xdr:row>4</xdr:row>
      <xdr:rowOff>47625</xdr:rowOff>
    </xdr:from>
    <xdr:ext cx="4486275" cy="2847975"/>
    <xdr:graphicFrame macro="">
      <xdr:nvGraphicFramePr>
        <xdr:cNvPr id="5" name="Chart 8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ives%20compartilhados\CEPA%20Dados\Precos_SPM\CUSTOS_2026\CUSTO_PRODUCAO_ABRIL_2026_FINAL%20-%20JO&#195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 geral"/>
      <sheetName val="Precos do custo"/>
      <sheetName val="Colheitadeira"/>
      <sheetName val="TAI"/>
      <sheetName val="trator"/>
      <sheetName val="Resumo geral"/>
      <sheetName val="Custo_Maçã"/>
      <sheetName val="Custo_Maracujá"/>
      <sheetName val="Custo_Banana_Caturra até 30t"/>
      <sheetName val="Custo_Banana_Caturra 30 a 40 t"/>
      <sheetName val="Custo_Banana_Caturra acima 40t"/>
      <sheetName val="Custo_Alho"/>
      <sheetName val="Custo_Arroz"/>
      <sheetName val="Custo_Cebola"/>
      <sheetName val="Custo_Milho_media_tecnologia"/>
      <sheetName val="Milho_agricultura_familiar"/>
      <sheetName val="Custo_Milho_alta_tecnologia"/>
      <sheetName val="Custo_Milho_Silagem"/>
      <sheetName val="Custo_Soja_alta_tecnologia"/>
      <sheetName val="Custo_Feijao_alta_tecnologia"/>
      <sheetName val="Custo_Feijao_media_tecnologia"/>
      <sheetName val="Custo_Trigo_alta_tecnologia"/>
      <sheetName val="Custo_Trigo_media_tecnologia"/>
      <sheetName val="Custo_Aveia_preta"/>
      <sheetName val="Custo_Aveia_preta + Azevem"/>
      <sheetName val="Custo_leite"/>
      <sheetName val="PLANILHA_SISTE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N8" t="str">
            <v>1 - INSUMOS</v>
          </cell>
        </row>
      </sheetData>
      <sheetData sheetId="12"/>
      <sheetData sheetId="13">
        <row r="6">
          <cell r="N6" t="str">
            <v>1 - INSUMOS</v>
          </cell>
          <cell r="O6">
            <v>28.146691639712749</v>
          </cell>
        </row>
        <row r="7">
          <cell r="N7" t="str">
            <v>2 - SERVIÇOS MÃO-DE-OBRA</v>
          </cell>
          <cell r="O7">
            <v>34.014326086133302</v>
          </cell>
        </row>
        <row r="8">
          <cell r="N8" t="str">
            <v>3 - SERVIÇOS MECÂNICOS</v>
          </cell>
          <cell r="O8">
            <v>20.783822965873082</v>
          </cell>
        </row>
        <row r="9">
          <cell r="N9" t="str">
            <v xml:space="preserve">4 - DESPESAS GERAIS </v>
          </cell>
          <cell r="O9">
            <v>0.82944840691719146</v>
          </cell>
        </row>
        <row r="10">
          <cell r="N10" t="str">
            <v>5 - ASSISTÊNCIA TÉCNICA</v>
          </cell>
          <cell r="O10">
            <v>1.6754857819727271</v>
          </cell>
        </row>
        <row r="11">
          <cell r="N11" t="str">
            <v>6 - SEGURO DA PRODUÇÃO (PROAGRO)</v>
          </cell>
          <cell r="O11">
            <v>10.05291469183636</v>
          </cell>
        </row>
        <row r="12">
          <cell r="N12" t="str">
            <v>7 - CUSTOS FINANCEIROS</v>
          </cell>
          <cell r="O12">
            <v>2.8650806871733629</v>
          </cell>
        </row>
        <row r="13">
          <cell r="N13" t="str">
            <v>8 - DESPESAS DE COMERCIALIZAÇÃO</v>
          </cell>
          <cell r="O13">
            <v>1.6322297403812136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N6" t="str">
            <v>1 - INSUMOS</v>
          </cell>
        </row>
      </sheetData>
      <sheetData sheetId="24">
        <row r="6">
          <cell r="M6" t="str">
            <v>1 - INSUMOS</v>
          </cell>
        </row>
      </sheetData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Normal="100" workbookViewId="0">
      <selection activeCell="L28" sqref="L28"/>
    </sheetView>
  </sheetViews>
  <sheetFormatPr defaultRowHeight="10.5" x14ac:dyDescent="0.15"/>
  <cols>
    <col min="1" max="1" width="49.85546875" style="1" customWidth="1"/>
    <col min="2" max="2" width="10.140625" style="1" bestFit="1" customWidth="1"/>
    <col min="3" max="3" width="8.7109375" style="1" bestFit="1" customWidth="1"/>
    <col min="4" max="4" width="8.85546875" style="1" bestFit="1" customWidth="1"/>
    <col min="5" max="5" width="10.140625" style="1" bestFit="1" customWidth="1"/>
    <col min="6" max="6" width="8.7109375" style="1" bestFit="1" customWidth="1"/>
    <col min="7" max="7" width="8.85546875" style="1" bestFit="1" customWidth="1"/>
    <col min="8" max="8" width="15.85546875" style="1" customWidth="1"/>
    <col min="9" max="16384" width="9.140625" style="1"/>
  </cols>
  <sheetData>
    <row r="1" spans="1:8" ht="15" x14ac:dyDescent="0.2">
      <c r="A1" s="15" t="s">
        <v>35</v>
      </c>
      <c r="B1" s="15"/>
      <c r="C1" s="15"/>
      <c r="D1" s="15"/>
      <c r="E1" s="15"/>
      <c r="F1" s="15"/>
      <c r="G1" s="15"/>
      <c r="H1" s="15"/>
    </row>
    <row r="2" spans="1:8" ht="15" x14ac:dyDescent="0.2">
      <c r="A2" s="15" t="s">
        <v>33</v>
      </c>
      <c r="B2" s="15"/>
      <c r="C2" s="15"/>
      <c r="D2" s="15"/>
      <c r="E2" s="15"/>
      <c r="F2" s="15"/>
      <c r="G2" s="15"/>
      <c r="H2" s="15"/>
    </row>
    <row r="3" spans="1:8" ht="15" x14ac:dyDescent="0.2">
      <c r="A3" s="15" t="s">
        <v>34</v>
      </c>
      <c r="B3" s="15"/>
      <c r="C3" s="15"/>
      <c r="D3" s="15"/>
      <c r="E3" s="15"/>
      <c r="F3" s="15"/>
      <c r="G3" s="15"/>
      <c r="H3" s="15"/>
    </row>
    <row r="5" spans="1:8" ht="13.5" customHeight="1" x14ac:dyDescent="0.15">
      <c r="A5" s="10" t="s">
        <v>29</v>
      </c>
      <c r="B5" s="19">
        <v>2025</v>
      </c>
      <c r="C5" s="19"/>
      <c r="D5" s="19"/>
      <c r="E5" s="20">
        <v>2026</v>
      </c>
      <c r="F5" s="21"/>
      <c r="G5" s="22"/>
      <c r="H5" s="17" t="s">
        <v>36</v>
      </c>
    </row>
    <row r="6" spans="1:8" ht="12.75" customHeight="1" x14ac:dyDescent="0.15">
      <c r="A6" s="11" t="s">
        <v>30</v>
      </c>
      <c r="B6" s="16" t="s">
        <v>37</v>
      </c>
      <c r="C6" s="16"/>
      <c r="D6" s="16"/>
      <c r="E6" s="16" t="s">
        <v>37</v>
      </c>
      <c r="F6" s="16"/>
      <c r="G6" s="16"/>
      <c r="H6" s="18"/>
    </row>
    <row r="7" spans="1:8" ht="13.5" customHeight="1" x14ac:dyDescent="0.15">
      <c r="A7" s="10" t="s">
        <v>2</v>
      </c>
      <c r="B7" s="12" t="s">
        <v>28</v>
      </c>
      <c r="C7" s="13" t="s">
        <v>3</v>
      </c>
      <c r="D7" s="13" t="s">
        <v>4</v>
      </c>
      <c r="E7" s="12" t="s">
        <v>28</v>
      </c>
      <c r="F7" s="13" t="s">
        <v>3</v>
      </c>
      <c r="G7" s="13" t="s">
        <v>4</v>
      </c>
      <c r="H7" s="14" t="s">
        <v>38</v>
      </c>
    </row>
    <row r="8" spans="1:8" ht="13.5" customHeight="1" x14ac:dyDescent="0.15">
      <c r="A8" s="5" t="s">
        <v>5</v>
      </c>
      <c r="B8" s="6">
        <v>11939.683090555556</v>
      </c>
      <c r="C8" s="6">
        <v>9.5517464724444441</v>
      </c>
      <c r="D8" s="6">
        <v>28.533421561066056</v>
      </c>
      <c r="E8" s="6">
        <v>13321.237049999998</v>
      </c>
      <c r="F8" s="6">
        <v>10.656989639999999</v>
      </c>
      <c r="G8" s="6">
        <v>28.146691639712749</v>
      </c>
      <c r="H8" s="7">
        <f>E8/B8-1</f>
        <v>0.11571110798889372</v>
      </c>
    </row>
    <row r="9" spans="1:8" ht="13.5" customHeight="1" x14ac:dyDescent="0.15">
      <c r="A9" s="2" t="s">
        <v>0</v>
      </c>
      <c r="B9" s="4">
        <v>2214.375</v>
      </c>
      <c r="C9" s="4">
        <v>1.7715000000000001</v>
      </c>
      <c r="D9" s="4">
        <v>5.2919072382469494</v>
      </c>
      <c r="E9" s="4">
        <v>3235.3</v>
      </c>
      <c r="F9" s="4">
        <v>2.5882400000000003</v>
      </c>
      <c r="G9" s="4">
        <v>6.8359260570295666</v>
      </c>
      <c r="H9" s="8">
        <f>E9/B9-1</f>
        <v>0.46104431272932556</v>
      </c>
    </row>
    <row r="10" spans="1:8" ht="13.5" customHeight="1" x14ac:dyDescent="0.15">
      <c r="A10" s="2" t="s">
        <v>6</v>
      </c>
      <c r="B10" s="4">
        <v>4864.1805127777779</v>
      </c>
      <c r="C10" s="4">
        <v>3.8913444102222225</v>
      </c>
      <c r="D10" s="4">
        <v>11.624405109210716</v>
      </c>
      <c r="E10" s="4">
        <v>5513.0789499999992</v>
      </c>
      <c r="F10" s="4">
        <v>4.410463159999999</v>
      </c>
      <c r="G10" s="4">
        <v>11.648687926549686</v>
      </c>
      <c r="H10" s="8">
        <f t="shared" ref="H10:H38" si="0">E10/B10-1</f>
        <v>0.13340344494157264</v>
      </c>
    </row>
    <row r="11" spans="1:8" ht="13.5" customHeight="1" x14ac:dyDescent="0.15">
      <c r="A11" s="2" t="s">
        <v>7</v>
      </c>
      <c r="B11" s="4">
        <v>4116.6692444444443</v>
      </c>
      <c r="C11" s="4">
        <v>3.2933353955555553</v>
      </c>
      <c r="D11" s="4">
        <v>9.8380047517444673</v>
      </c>
      <c r="E11" s="4">
        <v>3621.2414333333336</v>
      </c>
      <c r="F11" s="4">
        <v>2.896993146666667</v>
      </c>
      <c r="G11" s="4">
        <v>7.6513889509221498</v>
      </c>
      <c r="H11" s="8">
        <f t="shared" si="0"/>
        <v>-0.12034676134831668</v>
      </c>
    </row>
    <row r="12" spans="1:8" ht="13.5" customHeight="1" x14ac:dyDescent="0.15">
      <c r="A12" s="2" t="s">
        <v>32</v>
      </c>
      <c r="B12" s="4">
        <v>744.45833333333337</v>
      </c>
      <c r="C12" s="4">
        <v>0.59556666666666669</v>
      </c>
      <c r="D12" s="4">
        <v>1.779104461863924</v>
      </c>
      <c r="E12" s="4">
        <v>951.61666666666679</v>
      </c>
      <c r="F12" s="4">
        <v>0.76129333333333338</v>
      </c>
      <c r="G12" s="4">
        <v>2.010688705211352</v>
      </c>
      <c r="H12" s="8">
        <f t="shared" si="0"/>
        <v>0.27826719650752785</v>
      </c>
    </row>
    <row r="13" spans="1:8" ht="13.5" customHeight="1" x14ac:dyDescent="0.15">
      <c r="A13" s="5" t="s">
        <v>8</v>
      </c>
      <c r="B13" s="6">
        <v>13353.869999999999</v>
      </c>
      <c r="C13" s="6">
        <v>10.683095999999999</v>
      </c>
      <c r="D13" s="6">
        <v>31.913041518084682</v>
      </c>
      <c r="E13" s="6">
        <v>16098.264999999999</v>
      </c>
      <c r="F13" s="6">
        <v>12.878612</v>
      </c>
      <c r="G13" s="6">
        <v>34.014326086133302</v>
      </c>
      <c r="H13" s="7">
        <f t="shared" si="0"/>
        <v>0.20551308347318042</v>
      </c>
    </row>
    <row r="14" spans="1:8" ht="13.5" customHeight="1" x14ac:dyDescent="0.15">
      <c r="A14" s="2" t="s">
        <v>9</v>
      </c>
      <c r="B14" s="4">
        <v>160.88999999999999</v>
      </c>
      <c r="C14" s="4">
        <v>0.12871199999999999</v>
      </c>
      <c r="D14" s="4">
        <v>0.38449447612150223</v>
      </c>
      <c r="E14" s="4">
        <v>193.95500000000001</v>
      </c>
      <c r="F14" s="4">
        <v>0.155164</v>
      </c>
      <c r="G14" s="4">
        <v>0.40981115766425669</v>
      </c>
      <c r="H14" s="8">
        <f t="shared" si="0"/>
        <v>0.20551308347318065</v>
      </c>
    </row>
    <row r="15" spans="1:8" ht="13.5" customHeight="1" x14ac:dyDescent="0.15">
      <c r="A15" s="2" t="s">
        <v>10</v>
      </c>
      <c r="B15" s="4">
        <v>6435.5999999999995</v>
      </c>
      <c r="C15" s="4">
        <v>5.1484799999999993</v>
      </c>
      <c r="D15" s="4">
        <v>15.37977904486009</v>
      </c>
      <c r="E15" s="4">
        <v>7758.2000000000007</v>
      </c>
      <c r="F15" s="4">
        <v>6.2065600000000005</v>
      </c>
      <c r="G15" s="4">
        <v>16.392446306570267</v>
      </c>
      <c r="H15" s="8">
        <f t="shared" si="0"/>
        <v>0.20551308347318065</v>
      </c>
    </row>
    <row r="16" spans="1:8" ht="13.5" customHeight="1" x14ac:dyDescent="0.15">
      <c r="A16" s="2" t="s">
        <v>11</v>
      </c>
      <c r="B16" s="4">
        <v>5148.4799999999996</v>
      </c>
      <c r="C16" s="4">
        <v>4.1187839999999998</v>
      </c>
      <c r="D16" s="4">
        <v>12.303823235888071</v>
      </c>
      <c r="E16" s="4">
        <v>6206.56</v>
      </c>
      <c r="F16" s="4">
        <v>4.9652479999999999</v>
      </c>
      <c r="G16" s="4">
        <v>13.113957045256214</v>
      </c>
      <c r="H16" s="8">
        <f t="shared" si="0"/>
        <v>0.20551308347318065</v>
      </c>
    </row>
    <row r="17" spans="1:8" ht="13.5" customHeight="1" x14ac:dyDescent="0.15">
      <c r="A17" s="2" t="s">
        <v>1</v>
      </c>
      <c r="B17" s="4">
        <v>1608.8999999999999</v>
      </c>
      <c r="C17" s="4">
        <v>1.2871199999999998</v>
      </c>
      <c r="D17" s="4">
        <v>3.8449447612150225</v>
      </c>
      <c r="E17" s="4">
        <v>1939.5500000000002</v>
      </c>
      <c r="F17" s="4">
        <v>1.5516400000000001</v>
      </c>
      <c r="G17" s="4">
        <v>4.0981115766425669</v>
      </c>
      <c r="H17" s="8">
        <f t="shared" si="0"/>
        <v>0.20551308347318065</v>
      </c>
    </row>
    <row r="18" spans="1:8" ht="13.5" customHeight="1" x14ac:dyDescent="0.15">
      <c r="A18" s="2" t="s">
        <v>12</v>
      </c>
      <c r="B18" s="4"/>
      <c r="C18" s="4"/>
      <c r="D18" s="4"/>
      <c r="E18" s="4"/>
      <c r="F18" s="4"/>
      <c r="G18" s="4"/>
      <c r="H18" s="4"/>
    </row>
    <row r="19" spans="1:8" ht="13.5" customHeight="1" x14ac:dyDescent="0.15">
      <c r="A19" s="5" t="s">
        <v>13</v>
      </c>
      <c r="B19" s="6">
        <v>9617.1376020000007</v>
      </c>
      <c r="C19" s="6">
        <v>7.6937100816000008</v>
      </c>
      <c r="D19" s="6">
        <v>22.983008789044632</v>
      </c>
      <c r="E19" s="6">
        <v>9836.5461944022227</v>
      </c>
      <c r="F19" s="6">
        <v>7.869236955521778</v>
      </c>
      <c r="G19" s="6">
        <v>20.783822965873082</v>
      </c>
      <c r="H19" s="7">
        <f t="shared" si="0"/>
        <v>2.281433431467117E-2</v>
      </c>
    </row>
    <row r="20" spans="1:8" ht="13.5" customHeight="1" x14ac:dyDescent="0.15">
      <c r="A20" s="2" t="s">
        <v>9</v>
      </c>
      <c r="B20" s="4">
        <v>862.47004200000003</v>
      </c>
      <c r="C20" s="4">
        <v>0.68997603360000004</v>
      </c>
      <c r="D20" s="4">
        <v>2.0611285161867121</v>
      </c>
      <c r="E20" s="4">
        <v>889.16261079111121</v>
      </c>
      <c r="F20" s="4">
        <v>0.71133008863288893</v>
      </c>
      <c r="G20" s="4">
        <v>1.8787283590527604</v>
      </c>
      <c r="H20" s="8">
        <f t="shared" si="0"/>
        <v>3.0948980823975347E-2</v>
      </c>
    </row>
    <row r="21" spans="1:8" ht="13.5" customHeight="1" x14ac:dyDescent="0.15">
      <c r="A21" s="2" t="s">
        <v>10</v>
      </c>
      <c r="B21" s="4">
        <v>941.63000000000011</v>
      </c>
      <c r="C21" s="4">
        <v>0.75330400000000008</v>
      </c>
      <c r="D21" s="4">
        <v>2.2503047644371326</v>
      </c>
      <c r="E21" s="4">
        <v>1423.2192525</v>
      </c>
      <c r="F21" s="4">
        <v>1.1385754020000001</v>
      </c>
      <c r="G21" s="4">
        <v>3.0071466550338122</v>
      </c>
      <c r="H21" s="8">
        <f t="shared" si="0"/>
        <v>0.51144212960504642</v>
      </c>
    </row>
    <row r="22" spans="1:8" ht="13.5" customHeight="1" x14ac:dyDescent="0.15">
      <c r="A22" s="2" t="s">
        <v>11</v>
      </c>
      <c r="B22" s="4">
        <v>4863.6394685714286</v>
      </c>
      <c r="C22" s="4">
        <v>3.8909115748571428</v>
      </c>
      <c r="D22" s="4">
        <v>11.623112123265791</v>
      </c>
      <c r="E22" s="4">
        <v>4270.3319622222225</v>
      </c>
      <c r="F22" s="4">
        <v>3.416265569777778</v>
      </c>
      <c r="G22" s="4">
        <v>9.0228645049056002</v>
      </c>
      <c r="H22" s="8">
        <f t="shared" si="0"/>
        <v>-0.12198838137224743</v>
      </c>
    </row>
    <row r="23" spans="1:8" ht="13.5" customHeight="1" x14ac:dyDescent="0.15">
      <c r="A23" s="2" t="s">
        <v>1</v>
      </c>
      <c r="B23" s="4">
        <v>1464.1940914285715</v>
      </c>
      <c r="C23" s="4">
        <v>1.1713552731428571</v>
      </c>
      <c r="D23" s="4">
        <v>3.4991269819381414</v>
      </c>
      <c r="E23" s="4">
        <v>1515.102368888889</v>
      </c>
      <c r="F23" s="4">
        <v>1.2120818951111112</v>
      </c>
      <c r="G23" s="4">
        <v>3.2012882151747224</v>
      </c>
      <c r="H23" s="8">
        <f t="shared" si="0"/>
        <v>3.4768804052916158E-2</v>
      </c>
    </row>
    <row r="24" spans="1:8" ht="13.5" customHeight="1" x14ac:dyDescent="0.15">
      <c r="A24" s="2" t="s">
        <v>12</v>
      </c>
      <c r="B24" s="4">
        <v>1485.204</v>
      </c>
      <c r="C24" s="4">
        <v>1.1881632</v>
      </c>
      <c r="D24" s="4">
        <v>3.549336403216854</v>
      </c>
      <c r="E24" s="4">
        <v>1738.73</v>
      </c>
      <c r="F24" s="4">
        <v>1.390984</v>
      </c>
      <c r="G24" s="4">
        <v>3.6737952317061846</v>
      </c>
      <c r="H24" s="8">
        <f t="shared" si="0"/>
        <v>0.17070112927247716</v>
      </c>
    </row>
    <row r="25" spans="1:8" ht="13.5" customHeight="1" x14ac:dyDescent="0.15">
      <c r="A25" s="5" t="s">
        <v>14</v>
      </c>
      <c r="B25" s="6">
        <v>349.10690692555562</v>
      </c>
      <c r="C25" s="6">
        <v>0.2792855255404445</v>
      </c>
      <c r="D25" s="6">
        <v>0.83429471868195393</v>
      </c>
      <c r="E25" s="6">
        <v>392.56048244402228</v>
      </c>
      <c r="F25" s="6">
        <v>0.31404838595521783</v>
      </c>
      <c r="G25" s="6">
        <v>0.82944840691719146</v>
      </c>
      <c r="H25" s="7">
        <f t="shared" si="0"/>
        <v>0.124470684069659</v>
      </c>
    </row>
    <row r="26" spans="1:8" ht="13.5" customHeight="1" x14ac:dyDescent="0.15">
      <c r="A26" s="5" t="s">
        <v>15</v>
      </c>
      <c r="B26" s="6">
        <v>705.19595198962224</v>
      </c>
      <c r="C26" s="6">
        <v>0.56415676159169781</v>
      </c>
      <c r="D26" s="6">
        <v>1.6852753317375468</v>
      </c>
      <c r="E26" s="6">
        <v>792.97217453692508</v>
      </c>
      <c r="F26" s="6">
        <v>0.63437773962954003</v>
      </c>
      <c r="G26" s="6">
        <v>1.6754857819727271</v>
      </c>
      <c r="H26" s="7">
        <f t="shared" si="0"/>
        <v>0.12447068406965922</v>
      </c>
    </row>
    <row r="27" spans="1:8" ht="13.5" customHeight="1" x14ac:dyDescent="0.15">
      <c r="A27" s="5" t="s">
        <v>16</v>
      </c>
      <c r="B27" s="6">
        <v>4231.1757119377335</v>
      </c>
      <c r="C27" s="6">
        <v>3.3849405695501869</v>
      </c>
      <c r="D27" s="6">
        <v>10.11165199042528</v>
      </c>
      <c r="E27" s="6">
        <v>4757.8330472215503</v>
      </c>
      <c r="F27" s="6">
        <v>3.8062664377772402</v>
      </c>
      <c r="G27" s="6">
        <v>10.05291469183636</v>
      </c>
      <c r="H27" s="7">
        <f t="shared" si="0"/>
        <v>0.12447068406965922</v>
      </c>
    </row>
    <row r="28" spans="1:8" ht="13.5" customHeight="1" x14ac:dyDescent="0.15">
      <c r="A28" s="5" t="s">
        <v>17</v>
      </c>
      <c r="B28" s="6">
        <v>1205.8850779022539</v>
      </c>
      <c r="C28" s="6">
        <v>0.96470806232180317</v>
      </c>
      <c r="D28" s="6">
        <v>2.8818208172712043</v>
      </c>
      <c r="E28" s="6">
        <v>1355.9824184581419</v>
      </c>
      <c r="F28" s="6">
        <v>1.0847859347665134</v>
      </c>
      <c r="G28" s="6">
        <v>2.8650806871733629</v>
      </c>
      <c r="H28" s="7">
        <f t="shared" si="0"/>
        <v>0.12447068406965922</v>
      </c>
    </row>
    <row r="29" spans="1:8" ht="13.5" customHeight="1" x14ac:dyDescent="0.15">
      <c r="A29" s="5" t="s">
        <v>18</v>
      </c>
      <c r="B29" s="6">
        <v>442.50000000000006</v>
      </c>
      <c r="C29" s="6">
        <v>0.35400000000000004</v>
      </c>
      <c r="D29" s="6">
        <v>1.0574852736886369</v>
      </c>
      <c r="E29" s="6">
        <v>772.5</v>
      </c>
      <c r="F29" s="6">
        <v>0.61799999999999999</v>
      </c>
      <c r="G29" s="6">
        <v>1.6322297403812136</v>
      </c>
      <c r="H29" s="7">
        <f t="shared" si="0"/>
        <v>0.74576271186440657</v>
      </c>
    </row>
    <row r="30" spans="1:8" ht="13.5" customHeight="1" x14ac:dyDescent="0.15">
      <c r="A30" s="5" t="s">
        <v>19</v>
      </c>
      <c r="B30" s="6"/>
      <c r="C30" s="6"/>
      <c r="D30" s="6"/>
      <c r="E30" s="6"/>
      <c r="F30" s="6"/>
      <c r="G30" s="6"/>
      <c r="H30" s="6"/>
    </row>
    <row r="31" spans="1:8" ht="13.5" customHeight="1" x14ac:dyDescent="0.15">
      <c r="A31" s="2" t="s">
        <v>20</v>
      </c>
      <c r="B31" s="4">
        <v>41844.554341310723</v>
      </c>
      <c r="C31" s="4">
        <v>33.475643473048578</v>
      </c>
      <c r="D31" s="4">
        <v>100</v>
      </c>
      <c r="E31" s="4">
        <v>47327.896367062865</v>
      </c>
      <c r="F31" s="4">
        <v>37.86231709365029</v>
      </c>
      <c r="G31" s="4">
        <v>100</v>
      </c>
      <c r="H31" s="8">
        <f t="shared" si="0"/>
        <v>0.13104075577019003</v>
      </c>
    </row>
    <row r="32" spans="1:8" ht="13.5" customHeight="1" x14ac:dyDescent="0.15">
      <c r="A32" s="5" t="s">
        <v>21</v>
      </c>
      <c r="B32" s="6">
        <v>2054.612137945905</v>
      </c>
      <c r="C32" s="6">
        <v>1.6436897103567241</v>
      </c>
      <c r="D32" s="6"/>
      <c r="E32" s="6">
        <v>1916.2383161112225</v>
      </c>
      <c r="F32" s="6">
        <v>1.5329906528889781</v>
      </c>
      <c r="G32" s="6"/>
      <c r="H32" s="7">
        <f t="shared" si="0"/>
        <v>-6.7347904394754243E-2</v>
      </c>
    </row>
    <row r="33" spans="1:8" ht="13.5" customHeight="1" x14ac:dyDescent="0.15">
      <c r="A33" s="2" t="s">
        <v>22</v>
      </c>
      <c r="B33" s="4">
        <v>43899.16647925663</v>
      </c>
      <c r="C33" s="4">
        <v>35.119333183405303</v>
      </c>
      <c r="D33" s="4"/>
      <c r="E33" s="4">
        <v>49244.134683174088</v>
      </c>
      <c r="F33" s="4">
        <v>39.395307746539274</v>
      </c>
      <c r="G33" s="4"/>
      <c r="H33" s="8">
        <f t="shared" si="0"/>
        <v>0.12175557379758173</v>
      </c>
    </row>
    <row r="34" spans="1:8" ht="13.5" customHeight="1" x14ac:dyDescent="0.15">
      <c r="A34" s="2" t="s">
        <v>23</v>
      </c>
      <c r="B34" s="4">
        <v>29500.000000000004</v>
      </c>
      <c r="C34" s="4">
        <v>23.6</v>
      </c>
      <c r="D34" s="4"/>
      <c r="E34" s="4">
        <v>51500</v>
      </c>
      <c r="F34" s="4">
        <v>41.2</v>
      </c>
      <c r="G34" s="4"/>
      <c r="H34" s="8">
        <f t="shared" si="0"/>
        <v>0.74576271186440657</v>
      </c>
    </row>
    <row r="35" spans="1:8" ht="13.5" customHeight="1" x14ac:dyDescent="0.15">
      <c r="A35" s="2" t="s">
        <v>24</v>
      </c>
      <c r="B35" s="4">
        <v>-12344.554341310719</v>
      </c>
      <c r="C35" s="4">
        <v>-9.8756434730485747</v>
      </c>
      <c r="D35" s="4"/>
      <c r="E35" s="4">
        <v>4172.1036329371345</v>
      </c>
      <c r="F35" s="4">
        <v>3.3376829063497078</v>
      </c>
      <c r="G35" s="4"/>
      <c r="H35" s="8">
        <f t="shared" si="0"/>
        <v>-1.3379711828863114</v>
      </c>
    </row>
    <row r="36" spans="1:8" ht="13.5" customHeight="1" x14ac:dyDescent="0.15">
      <c r="A36" s="2" t="s">
        <v>25</v>
      </c>
      <c r="B36" s="4">
        <v>-14399.166479256626</v>
      </c>
      <c r="C36" s="4">
        <v>-11.519333183405301</v>
      </c>
      <c r="D36" s="4"/>
      <c r="E36" s="4">
        <v>2255.8653168259116</v>
      </c>
      <c r="F36" s="4">
        <v>1.8046922534607293</v>
      </c>
      <c r="G36" s="4"/>
      <c r="H36" s="8">
        <f t="shared" si="0"/>
        <v>-1.156666382048968</v>
      </c>
    </row>
    <row r="37" spans="1:8" ht="13.5" customHeight="1" x14ac:dyDescent="0.15">
      <c r="A37" s="2" t="s">
        <v>26</v>
      </c>
      <c r="B37" s="4">
        <v>37202.68345699714</v>
      </c>
      <c r="C37" s="4">
        <v>29.762146765597713</v>
      </c>
      <c r="D37" s="4"/>
      <c r="E37" s="4">
        <v>1195.2459874556816</v>
      </c>
      <c r="F37" s="4"/>
      <c r="G37" s="4"/>
      <c r="H37" s="8">
        <f t="shared" si="0"/>
        <v>-0.96787204909997215</v>
      </c>
    </row>
    <row r="38" spans="1:8" ht="13.5" customHeight="1" x14ac:dyDescent="0.15">
      <c r="A38" s="2" t="s">
        <v>27</v>
      </c>
      <c r="B38" s="4">
        <v>35.119333183405303</v>
      </c>
      <c r="C38" s="4">
        <v>2.8095466546724242E-2</v>
      </c>
      <c r="D38" s="4"/>
      <c r="E38" s="4">
        <v>39.395307746539274</v>
      </c>
      <c r="F38" s="4"/>
      <c r="G38" s="4"/>
      <c r="H38" s="8">
        <f t="shared" si="0"/>
        <v>0.12175557379758195</v>
      </c>
    </row>
    <row r="39" spans="1:8" x14ac:dyDescent="0.15">
      <c r="A39" s="9"/>
      <c r="B39" s="9"/>
      <c r="C39" s="9"/>
      <c r="D39" s="9"/>
      <c r="E39" s="9"/>
      <c r="F39" s="9"/>
      <c r="G39" s="9"/>
      <c r="H39" s="9"/>
    </row>
    <row r="40" spans="1:8" x14ac:dyDescent="0.15">
      <c r="A40" s="3" t="s">
        <v>31</v>
      </c>
    </row>
    <row r="42" spans="1:8" x14ac:dyDescent="0.15">
      <c r="A42" s="1" t="s">
        <v>39</v>
      </c>
    </row>
  </sheetData>
  <mergeCells count="8">
    <mergeCell ref="A3:H3"/>
    <mergeCell ref="A1:H1"/>
    <mergeCell ref="A2:H2"/>
    <mergeCell ref="B6:D6"/>
    <mergeCell ref="H5:H6"/>
    <mergeCell ref="E6:G6"/>
    <mergeCell ref="B5:D5"/>
    <mergeCell ref="E5:G5"/>
  </mergeCells>
  <pageMargins left="0.511811024" right="0.511811024" top="0.78740157499999996" bottom="0.78740157499999996" header="0.31496062000000002" footer="0.31496062000000002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Custo_Cebola_Abril_2026</vt:lpstr>
      <vt:lpstr>Custo_Cebola_Abril_2026!Area_de_impressao</vt:lpstr>
    </vt:vector>
  </TitlesOfParts>
  <Company>Copercampos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Copercampos</dc:creator>
  <cp:lastModifiedBy>edila</cp:lastModifiedBy>
  <cp:lastPrinted>2022-05-31T19:55:55Z</cp:lastPrinted>
  <dcterms:created xsi:type="dcterms:W3CDTF">1999-07-19T11:40:25Z</dcterms:created>
  <dcterms:modified xsi:type="dcterms:W3CDTF">2026-05-18T18:42:11Z</dcterms:modified>
</cp:coreProperties>
</file>