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SITE\Site_novo\custos\Out_2019\"/>
    </mc:Choice>
  </mc:AlternateContent>
  <bookViews>
    <workbookView xWindow="0" yWindow="0" windowWidth="28800" windowHeight="11835"/>
  </bookViews>
  <sheets>
    <sheet name="Milho silagem média tecnologia" sheetId="5" r:id="rId1"/>
  </sheets>
  <definedNames>
    <definedName name="_xlnm.Print_Area" localSheetId="0">'Milho silagem média tecnologia'!$A$2:$F$44</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7" i="5" l="1"/>
  <c r="E38" i="5" l="1"/>
  <c r="E39" i="5"/>
  <c r="E41" i="5" l="1"/>
</calcChain>
</file>

<file path=xl/sharedStrings.xml><?xml version="1.0" encoding="utf-8"?>
<sst xmlns="http://schemas.openxmlformats.org/spreadsheetml/2006/main" count="102" uniqueCount="74">
  <si>
    <t>Especificação</t>
  </si>
  <si>
    <t>Quantidade</t>
  </si>
  <si>
    <t>kg</t>
  </si>
  <si>
    <t>dia-homem</t>
  </si>
  <si>
    <t>l</t>
  </si>
  <si>
    <t>09-33-12</t>
  </si>
  <si>
    <t>Inseticida - Parte aérea</t>
  </si>
  <si>
    <t>1 - INSUMOS</t>
  </si>
  <si>
    <t>R$/ha</t>
  </si>
  <si>
    <t>2 - SERVIÇOS MÃO-DE-OBRA</t>
  </si>
  <si>
    <t>3 - SERVIÇOS MECÂNICOS</t>
  </si>
  <si>
    <t xml:space="preserve">4 - DESPESAS GERAIS </t>
  </si>
  <si>
    <t>5 - ASSISTÊNCIA TÉCNICA</t>
  </si>
  <si>
    <t>6 - SEGURO DA PRODUÇÃO (PROAGRO)</t>
  </si>
  <si>
    <t>1,0% de 1+2+3</t>
  </si>
  <si>
    <t>7 - CUSTOS FINANCEIROS</t>
  </si>
  <si>
    <t>COMPONENTES DO CUSTO</t>
  </si>
  <si>
    <t>hora</t>
  </si>
  <si>
    <t>Adubo de base</t>
  </si>
  <si>
    <t>Herbicida dessecante</t>
  </si>
  <si>
    <t>Herbicida pós emergente</t>
  </si>
  <si>
    <t>Adubo de cobertura</t>
  </si>
  <si>
    <t>Aplicação dessecante</t>
  </si>
  <si>
    <t>Plantio/adubação</t>
  </si>
  <si>
    <t>Adubação cobertura (2 aplicações)</t>
  </si>
  <si>
    <t>Trator+pulverizador</t>
  </si>
  <si>
    <t>Trator+plantadeira</t>
  </si>
  <si>
    <t>Trator+distrib. ureia</t>
  </si>
  <si>
    <t>60.000 sementes</t>
  </si>
  <si>
    <t>Unidade de  referência</t>
  </si>
  <si>
    <t>Valor unitário (R$)</t>
  </si>
  <si>
    <t>Valor total (R$)</t>
  </si>
  <si>
    <t>CUSTO OPERACIONAL DIRETO (Custo variável)</t>
  </si>
  <si>
    <t>Fonte: Epagri-Cepa.</t>
  </si>
  <si>
    <t>Uréia</t>
  </si>
  <si>
    <t>Calcário</t>
  </si>
  <si>
    <t>t</t>
  </si>
  <si>
    <t>Aplicação de calcário</t>
  </si>
  <si>
    <t>Trator+distrib. calcário</t>
  </si>
  <si>
    <t>1 ano</t>
  </si>
  <si>
    <t>4,6% ao ano</t>
  </si>
  <si>
    <t>CUSTO DIRETO DE PRODUÇÃO POR HECTARE DE CULTIVO: Safra 2019/20 - outubro/2019</t>
  </si>
  <si>
    <r>
      <rPr>
        <b/>
        <sz val="8"/>
        <rFont val="Verdana"/>
        <family val="2"/>
      </rPr>
      <t>Milho Silagem</t>
    </r>
    <r>
      <rPr>
        <sz val="8"/>
        <rFont val="Verdana"/>
        <family val="2"/>
      </rPr>
      <t xml:space="preserve"> </t>
    </r>
  </si>
  <si>
    <t>Sistema de cultivo: Plantio direto.</t>
  </si>
  <si>
    <t>Semente - Milho híbrido</t>
  </si>
  <si>
    <t>Granel</t>
  </si>
  <si>
    <t>Herbicida pre emergente</t>
  </si>
  <si>
    <t>Com trat. semente</t>
  </si>
  <si>
    <t>Cloreto de Potásio</t>
  </si>
  <si>
    <t>Zapp</t>
  </si>
  <si>
    <t>Aminol SC 806</t>
  </si>
  <si>
    <t>Engeo pleno</t>
  </si>
  <si>
    <t>Aplicação herbicida (pré e pós emergente)</t>
  </si>
  <si>
    <t>Aplicação Inseticida (parte aérea)</t>
  </si>
  <si>
    <t>Transporte</t>
  </si>
  <si>
    <t>Compactação</t>
  </si>
  <si>
    <t>Trator</t>
  </si>
  <si>
    <t>Trator+ensiladeira n.12</t>
  </si>
  <si>
    <t>Trator+carreta 2 eixos</t>
  </si>
  <si>
    <t>2,0% de 1+2+3+4</t>
  </si>
  <si>
    <t>Colheita com ensilagem</t>
  </si>
  <si>
    <t>Colheita com ensilaladeira</t>
  </si>
  <si>
    <t>Aplicação herbicida (2 aplic. [pré + pós emerg.])</t>
  </si>
  <si>
    <t>3,6% de 1+2+3+4</t>
  </si>
  <si>
    <t>Juro sobre financiamento custeio</t>
  </si>
  <si>
    <t>R$/t</t>
  </si>
  <si>
    <t>Adubo orgânico</t>
  </si>
  <si>
    <t>esterco de aves bruto</t>
  </si>
  <si>
    <t>Aplicação de adubo orgânico</t>
  </si>
  <si>
    <t>Trator+distribuidor</t>
  </si>
  <si>
    <t>Lona plástica preta (200 micra)</t>
  </si>
  <si>
    <t>200 micras</t>
  </si>
  <si>
    <r>
      <rPr>
        <sz val="10"/>
        <rFont val="Verdana"/>
        <family val="2"/>
        <charset val="1"/>
      </rPr>
      <t>m</t>
    </r>
    <r>
      <rPr>
        <sz val="10"/>
        <rFont val="Calibri"/>
        <family val="2"/>
        <charset val="1"/>
      </rPr>
      <t>²</t>
    </r>
  </si>
  <si>
    <t>Rendimento médio esperado: 41.178 kg/ha.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</si>
</sst>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_-* #,##0.0000_-;\-* #,##0.0000_-;_-* &quot;-&quot;??_-;_-@_-"/>
  </numFmts>
  <fonts count="8" x14ac:knownFonts="1">
    <font>
      <sz val="10"/>
      <name val="Arial"/>
    </font>
    <font>
      <sz val="10"/>
      <name val="Arial"/>
      <family val="2"/>
    </font>
    <font>
      <sz val="8"/>
      <name val="Verdana"/>
      <family val="2"/>
    </font>
    <font>
      <b/>
      <sz val="8"/>
      <name val="Verdana"/>
      <family val="2"/>
    </font>
    <font>
      <b/>
      <sz val="8"/>
      <color theme="1"/>
      <name val="Verdana"/>
      <family val="2"/>
    </font>
    <font>
      <sz val="8"/>
      <color theme="1"/>
      <name val="Verdana"/>
      <family val="2"/>
    </font>
    <font>
      <sz val="10"/>
      <name val="Verdana"/>
      <family val="2"/>
      <charset val="1"/>
    </font>
    <font>
      <sz val="10"/>
      <name val="Calibri"/>
      <family val="2"/>
      <charset val="1"/>
    </font>
  </fonts>
  <fills count="3">
    <fill>
      <patternFill patternType="none"/>
    </fill>
    <fill>
      <patternFill patternType="gray125"/>
    </fill>
    <fill>
      <patternFill patternType="solid">
        <fgColor rgb="FFE7F6E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32">
    <xf numFmtId="0" fontId="0" fillId="0" borderId="0" xfId="0"/>
    <xf numFmtId="0" fontId="2" fillId="0" borderId="0" xfId="0" applyFont="1" applyAlignment="1">
      <alignment horizontal="left"/>
    </xf>
    <xf numFmtId="0" fontId="2" fillId="0" borderId="0" xfId="0" applyFont="1"/>
    <xf numFmtId="0" fontId="3" fillId="2" borderId="1" xfId="0" applyFont="1" applyFill="1" applyBorder="1" applyAlignment="1">
      <alignmen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164" fontId="3" fillId="2" borderId="1" xfId="1" applyFont="1" applyFill="1" applyBorder="1" applyAlignment="1">
      <alignment vertical="center"/>
    </xf>
    <xf numFmtId="0" fontId="2" fillId="0" borderId="1" xfId="0" applyFont="1" applyFill="1" applyBorder="1" applyAlignment="1">
      <alignment vertical="center"/>
    </xf>
    <xf numFmtId="0" fontId="2" fillId="0" borderId="1" xfId="0" applyFont="1" applyFill="1" applyBorder="1" applyAlignment="1">
      <alignment horizontal="center" vertical="center"/>
    </xf>
    <xf numFmtId="2" fontId="5" fillId="0" borderId="1" xfId="0" applyNumberFormat="1" applyFont="1" applyFill="1" applyBorder="1" applyAlignment="1">
      <alignment vertical="center"/>
    </xf>
    <xf numFmtId="2" fontId="2" fillId="0" borderId="1" xfId="0" applyNumberFormat="1" applyFont="1" applyFill="1" applyBorder="1" applyAlignment="1">
      <alignment vertical="center"/>
    </xf>
    <xf numFmtId="164" fontId="2" fillId="0" borderId="1" xfId="1" applyFont="1" applyFill="1" applyBorder="1" applyAlignment="1">
      <alignment vertical="center"/>
    </xf>
    <xf numFmtId="0" fontId="2" fillId="0" borderId="1" xfId="0" applyFont="1" applyFill="1" applyBorder="1" applyAlignment="1">
      <alignment horizontal="left" vertical="center"/>
    </xf>
    <xf numFmtId="0" fontId="2" fillId="2" borderId="1" xfId="0" applyFont="1" applyFill="1" applyBorder="1" applyAlignment="1">
      <alignment vertical="center"/>
    </xf>
    <xf numFmtId="0" fontId="5" fillId="0" borderId="1" xfId="0" applyFont="1" applyFill="1" applyBorder="1" applyAlignment="1">
      <alignment vertical="center"/>
    </xf>
    <xf numFmtId="2" fontId="3" fillId="2" borderId="1" xfId="0" applyNumberFormat="1" applyFont="1" applyFill="1" applyBorder="1" applyAlignment="1">
      <alignment vertical="center"/>
    </xf>
    <xf numFmtId="0" fontId="2" fillId="2" borderId="1" xfId="0" applyFont="1" applyFill="1" applyBorder="1" applyAlignment="1">
      <alignment horizontal="center" vertical="center"/>
    </xf>
    <xf numFmtId="165" fontId="2" fillId="2" borderId="1" xfId="0" applyNumberFormat="1" applyFont="1" applyFill="1" applyBorder="1" applyAlignment="1">
      <alignment vertical="center"/>
    </xf>
    <xf numFmtId="2" fontId="2" fillId="2" borderId="1" xfId="0" applyNumberFormat="1" applyFont="1" applyFill="1" applyBorder="1" applyAlignment="1">
      <alignment vertical="center"/>
    </xf>
    <xf numFmtId="0" fontId="5" fillId="2" borderId="1" xfId="0" applyFont="1" applyFill="1" applyBorder="1" applyAlignment="1">
      <alignment vertical="center"/>
    </xf>
    <xf numFmtId="165" fontId="5" fillId="2" borderId="1" xfId="0" applyNumberFormat="1" applyFont="1" applyFill="1" applyBorder="1" applyAlignment="1">
      <alignment vertical="center"/>
    </xf>
    <xf numFmtId="0" fontId="2" fillId="0" borderId="0" xfId="0" applyFont="1" applyAlignment="1">
      <alignment horizontal="center"/>
    </xf>
    <xf numFmtId="2" fontId="3" fillId="2"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NumberFormat="1" applyFont="1" applyFill="1" applyBorder="1" applyAlignment="1">
      <alignment vertical="center"/>
    </xf>
    <xf numFmtId="3" fontId="4" fillId="0" borderId="0" xfId="0" applyNumberFormat="1" applyFont="1" applyFill="1" applyBorder="1" applyAlignment="1">
      <alignment horizontal="center" vertical="center"/>
    </xf>
    <xf numFmtId="0" fontId="2" fillId="0" borderId="1" xfId="0" applyFont="1" applyBorder="1"/>
    <xf numFmtId="166" fontId="2" fillId="0" borderId="0" xfId="0" applyNumberFormat="1" applyFont="1"/>
    <xf numFmtId="0" fontId="5" fillId="0" borderId="0" xfId="0" applyFont="1" applyFill="1" applyBorder="1" applyAlignment="1">
      <alignment horizontal="left" vertical="center"/>
    </xf>
    <xf numFmtId="0" fontId="3" fillId="0" borderId="0" xfId="0" applyFont="1" applyFill="1" applyBorder="1" applyAlignment="1">
      <alignment horizontal="left" vertical="center"/>
    </xf>
    <xf numFmtId="3" fontId="2" fillId="0" borderId="0" xfId="0" applyNumberFormat="1" applyFont="1" applyFill="1" applyBorder="1" applyAlignment="1">
      <alignment horizontal="center"/>
    </xf>
    <xf numFmtId="0" fontId="2" fillId="0" borderId="0" xfId="0" applyFont="1" applyFill="1" applyBorder="1" applyAlignment="1">
      <alignment horizontal="left" vertical="center"/>
    </xf>
  </cellXfs>
  <cellStyles count="2">
    <cellStyle name="Normal" xfId="0" builtinId="0"/>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66675</xdr:colOff>
      <xdr:row>45</xdr:row>
      <xdr:rowOff>5750</xdr:rowOff>
    </xdr:from>
    <xdr:to>
      <xdr:col>5</xdr:col>
      <xdr:colOff>781050</xdr:colOff>
      <xdr:row>61</xdr:row>
      <xdr:rowOff>25400</xdr:rowOff>
    </xdr:to>
    <xdr:sp macro="" textlink="">
      <xdr:nvSpPr>
        <xdr:cNvPr id="2" name="CaixaDeTexto 1">
          <a:extLst>
            <a:ext uri="{FF2B5EF4-FFF2-40B4-BE49-F238E27FC236}">
              <a16:creationId xmlns:a16="http://schemas.microsoft.com/office/drawing/2014/main" xmlns="" id="{00000000-0008-0000-0000-000002000000}"/>
            </a:ext>
          </a:extLst>
        </xdr:cNvPr>
        <xdr:cNvSpPr txBox="1"/>
      </xdr:nvSpPr>
      <xdr:spPr>
        <a:xfrm>
          <a:off x="66675" y="6044600"/>
          <a:ext cx="7781925" cy="2051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pt-BR" sz="900" b="1" i="0" u="none" strike="noStrike" kern="0" cap="none" spc="0" normalizeH="0" baseline="0" noProof="0">
              <a:ln>
                <a:noFill/>
              </a:ln>
              <a:solidFill>
                <a:prstClr val="black"/>
              </a:solidFill>
              <a:effectLst/>
              <a:uLnTx/>
              <a:uFillTx/>
              <a:latin typeface="Arial" pitchFamily="34" charset="0"/>
              <a:ea typeface="+mn-ea"/>
              <a:cs typeface="Arial" pitchFamily="34" charset="0"/>
            </a:rPr>
            <a:t>Nota:</a:t>
          </a:r>
        </a:p>
        <a:p>
          <a:pPr marL="0" marR="0" lvl="0" indent="0" defTabSz="914400" eaLnBrk="1" fontAlgn="auto" latinLnBrk="0" hangingPunct="1">
            <a:lnSpc>
              <a:spcPct val="100000"/>
            </a:lnSpc>
            <a:spcBef>
              <a:spcPts val="0"/>
            </a:spcBef>
            <a:spcAft>
              <a:spcPts val="0"/>
            </a:spcAft>
            <a:buClrTx/>
            <a:buSzTx/>
            <a:buFontTx/>
            <a:buNone/>
            <a:tabLst/>
            <a:defRPr/>
          </a:pPr>
          <a:r>
            <a:rPr kumimoji="0" lang="pt-BR" sz="900" b="0" i="0" u="none" strike="noStrike" kern="0" cap="none" spc="0" normalizeH="0" baseline="0" noProof="0">
              <a:ln>
                <a:noFill/>
              </a:ln>
              <a:solidFill>
                <a:prstClr val="black"/>
              </a:solidFill>
              <a:effectLst/>
              <a:uLnTx/>
              <a:uFillTx/>
              <a:latin typeface="Arial" pitchFamily="34" charset="0"/>
              <a:ea typeface="+mn-ea"/>
              <a:cs typeface="Arial" pitchFamily="34" charset="0"/>
            </a:rPr>
            <a:t>O custo de produção direto da silagem de milho foi calculado com base nos preços médios dos insumos e fatores de produção, registrados no levantamento de preços efetuado pelo Epagri-Cepa.</a:t>
          </a:r>
        </a:p>
        <a:p>
          <a:pPr marL="0" marR="0" lvl="0" indent="0" defTabSz="914400" eaLnBrk="1" fontAlgn="auto" latinLnBrk="0" hangingPunct="1">
            <a:lnSpc>
              <a:spcPct val="100000"/>
            </a:lnSpc>
            <a:spcBef>
              <a:spcPts val="0"/>
            </a:spcBef>
            <a:spcAft>
              <a:spcPts val="0"/>
            </a:spcAft>
            <a:buClrTx/>
            <a:buSzTx/>
            <a:buFontTx/>
            <a:buNone/>
            <a:tabLst/>
            <a:defRPr/>
          </a:pPr>
          <a:endParaRPr kumimoji="0" lang="pt-BR"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900" b="0" i="0" u="none" strike="noStrike" kern="0" cap="none" spc="0" normalizeH="0" baseline="0" noProof="0">
              <a:ln>
                <a:noFill/>
              </a:ln>
              <a:solidFill>
                <a:prstClr val="black"/>
              </a:solidFill>
              <a:effectLst/>
              <a:uLnTx/>
              <a:uFillTx/>
              <a:latin typeface="Arial" pitchFamily="34" charset="0"/>
              <a:ea typeface="+mn-ea"/>
              <a:cs typeface="Arial" pitchFamily="34" charset="0"/>
            </a:rPr>
            <a:t>O cálculo tem por objetivo contabilizar os custos diretos identificados em todos os estágios de desenvolvimento da cultura, de um ou mais sistema (s) de produção comumente adotado (s) por um número significativo de produtores.  A planilha de cálculo apresenta detalhamento de todos os componentes e seus respectivos coeficientes técnicos,  adotados  no sistema de produção, desde a implantação da lavoura até o armazenamento da produção em silos na propriedade do produtor. </a:t>
          </a:r>
        </a:p>
        <a:p>
          <a:pPr marL="0" marR="0" lvl="0" indent="0" defTabSz="914400" eaLnBrk="1" fontAlgn="auto" latinLnBrk="0" hangingPunct="1">
            <a:lnSpc>
              <a:spcPct val="100000"/>
            </a:lnSpc>
            <a:spcBef>
              <a:spcPts val="0"/>
            </a:spcBef>
            <a:spcAft>
              <a:spcPts val="0"/>
            </a:spcAft>
            <a:buClrTx/>
            <a:buSzTx/>
            <a:buFontTx/>
            <a:buNone/>
            <a:tabLst/>
            <a:defRPr/>
          </a:pPr>
          <a:endParaRPr kumimoji="0" lang="pt-BR"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900" b="0" i="0" u="none" strike="noStrike" kern="0" cap="none" spc="0" normalizeH="0" baseline="0" noProof="0">
              <a:ln>
                <a:noFill/>
              </a:ln>
              <a:solidFill>
                <a:prstClr val="black"/>
              </a:solidFill>
              <a:effectLst/>
              <a:uLnTx/>
              <a:uFillTx/>
              <a:latin typeface="Arial" pitchFamily="34" charset="0"/>
              <a:ea typeface="+mn-ea"/>
              <a:cs typeface="Arial" pitchFamily="34" charset="0"/>
            </a:rPr>
            <a:t>O objetivo deste trabalho é gerar informações gerenciais para auxiliar na tomada de decisão do produtor rural, desta forma, o referencial de custeio (custo variável)  por hectare de lavoura, não pode ser objeto de relatórios contábeis e fiscais.</a:t>
          </a:r>
        </a:p>
        <a:p>
          <a:pPr marL="0" marR="0" lvl="0" indent="0" defTabSz="914400" eaLnBrk="1" fontAlgn="auto" latinLnBrk="0" hangingPunct="1">
            <a:lnSpc>
              <a:spcPct val="100000"/>
            </a:lnSpc>
            <a:spcBef>
              <a:spcPts val="0"/>
            </a:spcBef>
            <a:spcAft>
              <a:spcPts val="0"/>
            </a:spcAft>
            <a:buClrTx/>
            <a:buSzTx/>
            <a:buFontTx/>
            <a:buNone/>
            <a:tabLst/>
            <a:defRPr/>
          </a:pPr>
          <a:endParaRPr kumimoji="0" lang="pt-BR"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900" b="0" i="0" u="none" strike="noStrike" kern="0" cap="none" spc="0" normalizeH="0" baseline="0" noProof="0">
              <a:ln>
                <a:noFill/>
              </a:ln>
              <a:solidFill>
                <a:prstClr val="black"/>
              </a:solidFill>
              <a:effectLst/>
              <a:uLnTx/>
              <a:uFillTx/>
              <a:latin typeface="Arial" pitchFamily="34" charset="0"/>
              <a:ea typeface="+mn-ea"/>
              <a:cs typeface="Arial" pitchFamily="34" charset="0"/>
            </a:rPr>
            <a:t>O custo da hora máquina e os implementos são calculados  separadamente e o valor é aplicado diretamente no item de custo. O detalhamento dos custos das máquinas e implementos podem ser obtidos, no link:  http://cepa.epagri.sc.gov.br</a:t>
          </a:r>
          <a:br>
            <a:rPr kumimoji="0" lang="pt-BR" sz="900" b="0" i="0" u="none" strike="noStrike" kern="0" cap="none" spc="0" normalizeH="0" baseline="0" noProof="0">
              <a:ln>
                <a:noFill/>
              </a:ln>
              <a:solidFill>
                <a:prstClr val="black"/>
              </a:solidFill>
              <a:effectLst/>
              <a:uLnTx/>
              <a:uFillTx/>
              <a:latin typeface="Arial" pitchFamily="34" charset="0"/>
              <a:ea typeface="+mn-ea"/>
              <a:cs typeface="Arial" pitchFamily="34" charset="0"/>
            </a:rPr>
          </a:br>
          <a:endParaRPr kumimoji="0" lang="pt-BR"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endParaRPr lang="pt-BR" sz="1200" baseline="0">
            <a:solidFill>
              <a:schemeClr val="tx1"/>
            </a:solidFill>
            <a:latin typeface="Arial" pitchFamily="34" charset="0"/>
            <a:cs typeface="Arial" pitchFamily="34" charset="0"/>
          </a:endParaRPr>
        </a:p>
      </xdr:txBody>
    </xdr:sp>
    <xdr:clientData/>
  </xdr:twoCellAnchor>
  <xdr:twoCellAnchor editAs="oneCell">
    <xdr:from>
      <xdr:col>0</xdr:col>
      <xdr:colOff>0</xdr:colOff>
      <xdr:row>0</xdr:row>
      <xdr:rowOff>0</xdr:rowOff>
    </xdr:from>
    <xdr:to>
      <xdr:col>0</xdr:col>
      <xdr:colOff>1876425</xdr:colOff>
      <xdr:row>0</xdr:row>
      <xdr:rowOff>628602</xdr:rowOff>
    </xdr:to>
    <xdr:pic>
      <xdr:nvPicPr>
        <xdr:cNvPr id="4" name="Imagem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76425" cy="628602"/>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showGridLines="0" tabSelected="1" zoomScaleNormal="100" workbookViewId="0">
      <selection activeCell="A6" sqref="A6"/>
    </sheetView>
  </sheetViews>
  <sheetFormatPr defaultColWidth="9.140625" defaultRowHeight="10.5" x14ac:dyDescent="0.15"/>
  <cols>
    <col min="1" max="1" width="43.5703125" style="2" customWidth="1"/>
    <col min="2" max="2" width="19.28515625" style="2" customWidth="1"/>
    <col min="3" max="3" width="16.85546875" style="2" customWidth="1"/>
    <col min="4" max="4" width="12.85546875" style="2" customWidth="1"/>
    <col min="5" max="5" width="14" style="2" customWidth="1"/>
    <col min="6" max="6" width="11.28515625" style="2" customWidth="1"/>
    <col min="7" max="16384" width="9.140625" style="2"/>
  </cols>
  <sheetData>
    <row r="1" spans="1:6" ht="55.5" customHeight="1" x14ac:dyDescent="0.15">
      <c r="A1" s="29"/>
      <c r="B1" s="29"/>
      <c r="C1" s="29"/>
      <c r="D1" s="29"/>
      <c r="E1" s="29"/>
      <c r="F1" s="29"/>
    </row>
    <row r="2" spans="1:6" x14ac:dyDescent="0.15">
      <c r="A2" s="29" t="s">
        <v>41</v>
      </c>
      <c r="B2" s="29"/>
      <c r="C2" s="29"/>
      <c r="D2" s="29"/>
      <c r="E2" s="29"/>
      <c r="F2" s="29"/>
    </row>
    <row r="3" spans="1:6" x14ac:dyDescent="0.15">
      <c r="A3" s="31" t="s">
        <v>42</v>
      </c>
      <c r="B3" s="31"/>
      <c r="C3" s="31"/>
      <c r="D3" s="31"/>
      <c r="E3" s="31"/>
      <c r="F3" s="31"/>
    </row>
    <row r="4" spans="1:6" x14ac:dyDescent="0.15">
      <c r="A4" s="29" t="s">
        <v>43</v>
      </c>
      <c r="B4" s="29"/>
      <c r="C4" s="29"/>
      <c r="D4" s="29"/>
      <c r="E4" s="29"/>
      <c r="F4" s="29"/>
    </row>
    <row r="5" spans="1:6" x14ac:dyDescent="0.15">
      <c r="A5" s="29" t="s">
        <v>73</v>
      </c>
      <c r="B5" s="29"/>
      <c r="C5" s="29"/>
      <c r="D5" s="25">
        <v>41178</v>
      </c>
      <c r="E5" s="30"/>
      <c r="F5" s="30"/>
    </row>
    <row r="6" spans="1:6" ht="21" x14ac:dyDescent="0.15">
      <c r="A6" s="3" t="s">
        <v>16</v>
      </c>
      <c r="B6" s="4" t="s">
        <v>0</v>
      </c>
      <c r="C6" s="5" t="s">
        <v>29</v>
      </c>
      <c r="D6" s="4" t="s">
        <v>1</v>
      </c>
      <c r="E6" s="5" t="s">
        <v>30</v>
      </c>
      <c r="F6" s="5" t="s">
        <v>31</v>
      </c>
    </row>
    <row r="7" spans="1:6" x14ac:dyDescent="0.15">
      <c r="A7" s="3" t="s">
        <v>7</v>
      </c>
      <c r="B7" s="3"/>
      <c r="C7" s="3"/>
      <c r="D7" s="3"/>
      <c r="E7" s="3"/>
      <c r="F7" s="6">
        <v>2481.067</v>
      </c>
    </row>
    <row r="8" spans="1:6" x14ac:dyDescent="0.15">
      <c r="A8" s="7" t="s">
        <v>44</v>
      </c>
      <c r="B8" s="7" t="s">
        <v>47</v>
      </c>
      <c r="C8" s="8" t="s">
        <v>28</v>
      </c>
      <c r="D8" s="9">
        <v>1.2</v>
      </c>
      <c r="E8" s="9">
        <v>459.76</v>
      </c>
      <c r="F8" s="11">
        <v>551.71199999999999</v>
      </c>
    </row>
    <row r="9" spans="1:6" x14ac:dyDescent="0.15">
      <c r="A9" s="7" t="s">
        <v>35</v>
      </c>
      <c r="B9" s="7" t="s">
        <v>45</v>
      </c>
      <c r="C9" s="8" t="s">
        <v>36</v>
      </c>
      <c r="D9" s="9">
        <v>1</v>
      </c>
      <c r="E9" s="10">
        <v>151.82</v>
      </c>
      <c r="F9" s="11">
        <v>37.954999999999998</v>
      </c>
    </row>
    <row r="10" spans="1:6" x14ac:dyDescent="0.15">
      <c r="A10" s="7" t="s">
        <v>18</v>
      </c>
      <c r="B10" s="7" t="s">
        <v>5</v>
      </c>
      <c r="C10" s="8" t="s">
        <v>2</v>
      </c>
      <c r="D10" s="9">
        <v>300</v>
      </c>
      <c r="E10" s="9">
        <v>1.81</v>
      </c>
      <c r="F10" s="11">
        <v>543</v>
      </c>
    </row>
    <row r="11" spans="1:6" x14ac:dyDescent="0.15">
      <c r="A11" s="26" t="s">
        <v>66</v>
      </c>
      <c r="B11" s="26" t="s">
        <v>67</v>
      </c>
      <c r="C11" s="8" t="s">
        <v>36</v>
      </c>
      <c r="D11" s="26">
        <v>4</v>
      </c>
      <c r="E11" s="26">
        <v>38.72</v>
      </c>
      <c r="F11" s="11">
        <v>154.88</v>
      </c>
    </row>
    <row r="12" spans="1:6" x14ac:dyDescent="0.15">
      <c r="A12" s="7" t="s">
        <v>21</v>
      </c>
      <c r="B12" s="7" t="s">
        <v>34</v>
      </c>
      <c r="C12" s="8" t="s">
        <v>2</v>
      </c>
      <c r="D12" s="9">
        <v>250</v>
      </c>
      <c r="E12" s="9">
        <v>1.59</v>
      </c>
      <c r="F12" s="11">
        <v>397.5</v>
      </c>
    </row>
    <row r="13" spans="1:6" x14ac:dyDescent="0.15">
      <c r="A13" s="7" t="s">
        <v>21</v>
      </c>
      <c r="B13" s="7" t="s">
        <v>48</v>
      </c>
      <c r="C13" s="8" t="s">
        <v>2</v>
      </c>
      <c r="D13" s="9">
        <v>200</v>
      </c>
      <c r="E13" s="9">
        <v>1.85</v>
      </c>
      <c r="F13" s="11">
        <v>370</v>
      </c>
    </row>
    <row r="14" spans="1:6" x14ac:dyDescent="0.15">
      <c r="A14" s="7" t="s">
        <v>19</v>
      </c>
      <c r="B14" s="7" t="s">
        <v>49</v>
      </c>
      <c r="C14" s="8" t="s">
        <v>4</v>
      </c>
      <c r="D14" s="9">
        <v>1.5</v>
      </c>
      <c r="E14" s="9">
        <v>23.09</v>
      </c>
      <c r="F14" s="11">
        <v>34.634999999999998</v>
      </c>
    </row>
    <row r="15" spans="1:6" x14ac:dyDescent="0.15">
      <c r="A15" s="12" t="s">
        <v>46</v>
      </c>
      <c r="B15" s="7" t="s">
        <v>50</v>
      </c>
      <c r="C15" s="8" t="s">
        <v>4</v>
      </c>
      <c r="D15" s="9">
        <v>1.6</v>
      </c>
      <c r="E15" s="9">
        <v>25.17</v>
      </c>
      <c r="F15" s="11">
        <v>40.272000000000006</v>
      </c>
    </row>
    <row r="16" spans="1:6" x14ac:dyDescent="0.15">
      <c r="A16" s="7" t="s">
        <v>20</v>
      </c>
      <c r="B16" s="7" t="s">
        <v>49</v>
      </c>
      <c r="C16" s="8" t="s">
        <v>4</v>
      </c>
      <c r="D16" s="9">
        <v>1.5</v>
      </c>
      <c r="E16" s="9">
        <v>23.09</v>
      </c>
      <c r="F16" s="11">
        <v>34.634999999999998</v>
      </c>
    </row>
    <row r="17" spans="1:6" x14ac:dyDescent="0.15">
      <c r="A17" s="7" t="s">
        <v>6</v>
      </c>
      <c r="B17" s="7" t="s">
        <v>51</v>
      </c>
      <c r="C17" s="8" t="s">
        <v>4</v>
      </c>
      <c r="D17" s="9">
        <v>0.35</v>
      </c>
      <c r="E17" s="9">
        <v>195.08</v>
      </c>
      <c r="F17" s="11">
        <v>68.278000000000006</v>
      </c>
    </row>
    <row r="18" spans="1:6" ht="12.75" x14ac:dyDescent="0.15">
      <c r="A18" s="7" t="s">
        <v>70</v>
      </c>
      <c r="B18" s="7" t="s">
        <v>71</v>
      </c>
      <c r="C18" s="8" t="s">
        <v>72</v>
      </c>
      <c r="D18" s="9">
        <v>170</v>
      </c>
      <c r="E18" s="9">
        <v>1.46</v>
      </c>
      <c r="F18" s="11">
        <v>248.2</v>
      </c>
    </row>
    <row r="19" spans="1:6" x14ac:dyDescent="0.15">
      <c r="A19" s="3" t="s">
        <v>9</v>
      </c>
      <c r="B19" s="3"/>
      <c r="C19" s="4"/>
      <c r="D19" s="3"/>
      <c r="E19" s="13"/>
      <c r="F19" s="6">
        <v>525.16000000000008</v>
      </c>
    </row>
    <row r="20" spans="1:6" x14ac:dyDescent="0.15">
      <c r="A20" s="7" t="s">
        <v>37</v>
      </c>
      <c r="B20" s="7"/>
      <c r="C20" s="8" t="s">
        <v>3</v>
      </c>
      <c r="D20" s="10">
        <v>0.6</v>
      </c>
      <c r="E20" s="10">
        <v>110.56</v>
      </c>
      <c r="F20" s="11">
        <v>16.584</v>
      </c>
    </row>
    <row r="21" spans="1:6" x14ac:dyDescent="0.15">
      <c r="A21" s="7" t="s">
        <v>22</v>
      </c>
      <c r="B21" s="8"/>
      <c r="C21" s="8" t="s">
        <v>3</v>
      </c>
      <c r="D21" s="10">
        <v>0.1</v>
      </c>
      <c r="E21" s="10">
        <v>110.56</v>
      </c>
      <c r="F21" s="11">
        <v>11.056000000000001</v>
      </c>
    </row>
    <row r="22" spans="1:6" x14ac:dyDescent="0.15">
      <c r="A22" s="7" t="s">
        <v>23</v>
      </c>
      <c r="B22" s="8"/>
      <c r="C22" s="8" t="s">
        <v>3</v>
      </c>
      <c r="D22" s="10">
        <v>0.2</v>
      </c>
      <c r="E22" s="10">
        <v>110.56</v>
      </c>
      <c r="F22" s="11">
        <v>22.112000000000002</v>
      </c>
    </row>
    <row r="23" spans="1:6" x14ac:dyDescent="0.15">
      <c r="A23" s="14" t="s">
        <v>24</v>
      </c>
      <c r="B23" s="23"/>
      <c r="C23" s="23" t="s">
        <v>3</v>
      </c>
      <c r="D23" s="9">
        <v>0.2</v>
      </c>
      <c r="E23" s="10">
        <v>110.56</v>
      </c>
      <c r="F23" s="11">
        <v>22.112000000000002</v>
      </c>
    </row>
    <row r="24" spans="1:6" x14ac:dyDescent="0.15">
      <c r="A24" s="7" t="s">
        <v>52</v>
      </c>
      <c r="B24" s="8"/>
      <c r="C24" s="8" t="s">
        <v>3</v>
      </c>
      <c r="D24" s="10">
        <v>0.4</v>
      </c>
      <c r="E24" s="10">
        <v>110.56</v>
      </c>
      <c r="F24" s="11">
        <v>44.224000000000004</v>
      </c>
    </row>
    <row r="25" spans="1:6" x14ac:dyDescent="0.15">
      <c r="A25" s="7" t="s">
        <v>53</v>
      </c>
      <c r="B25" s="8"/>
      <c r="C25" s="8" t="s">
        <v>3</v>
      </c>
      <c r="D25" s="10">
        <v>0.2</v>
      </c>
      <c r="E25" s="10">
        <v>110.56</v>
      </c>
      <c r="F25" s="11">
        <v>22.112000000000002</v>
      </c>
    </row>
    <row r="26" spans="1:6" x14ac:dyDescent="0.15">
      <c r="A26" s="7" t="s">
        <v>60</v>
      </c>
      <c r="B26" s="12"/>
      <c r="C26" s="8" t="s">
        <v>3</v>
      </c>
      <c r="D26" s="10">
        <v>3.5</v>
      </c>
      <c r="E26" s="10">
        <v>110.56</v>
      </c>
      <c r="F26" s="11">
        <v>386.96000000000004</v>
      </c>
    </row>
    <row r="27" spans="1:6" x14ac:dyDescent="0.15">
      <c r="A27" s="3" t="s">
        <v>10</v>
      </c>
      <c r="B27" s="3"/>
      <c r="C27" s="4"/>
      <c r="D27" s="15"/>
      <c r="E27" s="13"/>
      <c r="F27" s="6">
        <v>1263.7565</v>
      </c>
    </row>
    <row r="28" spans="1:6" x14ac:dyDescent="0.15">
      <c r="A28" s="7" t="s">
        <v>37</v>
      </c>
      <c r="B28" s="7" t="s">
        <v>38</v>
      </c>
      <c r="C28" s="8" t="s">
        <v>17</v>
      </c>
      <c r="D28" s="10">
        <v>0.3</v>
      </c>
      <c r="E28" s="7">
        <v>100.54</v>
      </c>
      <c r="F28" s="11">
        <v>7.5404999999999998</v>
      </c>
    </row>
    <row r="29" spans="1:6" x14ac:dyDescent="0.15">
      <c r="A29" s="7" t="s">
        <v>68</v>
      </c>
      <c r="B29" s="7" t="s">
        <v>69</v>
      </c>
      <c r="C29" s="8" t="s">
        <v>17</v>
      </c>
      <c r="D29" s="10">
        <v>0.6</v>
      </c>
      <c r="E29" s="7">
        <v>100.54</v>
      </c>
      <c r="F29" s="11">
        <v>60.323999999999998</v>
      </c>
    </row>
    <row r="30" spans="1:6" x14ac:dyDescent="0.15">
      <c r="A30" s="7" t="s">
        <v>22</v>
      </c>
      <c r="B30" s="7" t="s">
        <v>25</v>
      </c>
      <c r="C30" s="8" t="s">
        <v>17</v>
      </c>
      <c r="D30" s="10">
        <v>0.6</v>
      </c>
      <c r="E30" s="10">
        <v>109.6</v>
      </c>
      <c r="F30" s="11">
        <v>65.759999999999991</v>
      </c>
    </row>
    <row r="31" spans="1:6" x14ac:dyDescent="0.15">
      <c r="A31" s="7" t="s">
        <v>23</v>
      </c>
      <c r="B31" s="7" t="s">
        <v>26</v>
      </c>
      <c r="C31" s="8" t="s">
        <v>17</v>
      </c>
      <c r="D31" s="10">
        <v>1</v>
      </c>
      <c r="E31" s="10">
        <v>139.36000000000001</v>
      </c>
      <c r="F31" s="11">
        <v>139.36000000000001</v>
      </c>
    </row>
    <row r="32" spans="1:6" x14ac:dyDescent="0.15">
      <c r="A32" s="7" t="s">
        <v>62</v>
      </c>
      <c r="B32" s="7" t="s">
        <v>25</v>
      </c>
      <c r="C32" s="8" t="s">
        <v>17</v>
      </c>
      <c r="D32" s="10">
        <v>1.2</v>
      </c>
      <c r="E32" s="10">
        <v>109.6</v>
      </c>
      <c r="F32" s="11">
        <v>131.51999999999998</v>
      </c>
    </row>
    <row r="33" spans="1:8" x14ac:dyDescent="0.15">
      <c r="A33" s="7" t="s">
        <v>24</v>
      </c>
      <c r="B33" s="7" t="s">
        <v>27</v>
      </c>
      <c r="C33" s="8" t="s">
        <v>17</v>
      </c>
      <c r="D33" s="10">
        <v>0.6</v>
      </c>
      <c r="E33" s="10">
        <v>77.819999999999993</v>
      </c>
      <c r="F33" s="11">
        <v>46.691999999999993</v>
      </c>
    </row>
    <row r="34" spans="1:8" x14ac:dyDescent="0.15">
      <c r="A34" s="2" t="s">
        <v>61</v>
      </c>
      <c r="B34" s="7" t="s">
        <v>57</v>
      </c>
      <c r="C34" s="8" t="s">
        <v>17</v>
      </c>
      <c r="D34" s="10">
        <v>3.5</v>
      </c>
      <c r="E34" s="10">
        <v>80.7</v>
      </c>
      <c r="F34" s="11">
        <v>282.45</v>
      </c>
    </row>
    <row r="35" spans="1:8" x14ac:dyDescent="0.15">
      <c r="A35" s="7" t="s">
        <v>54</v>
      </c>
      <c r="B35" s="7" t="s">
        <v>58</v>
      </c>
      <c r="C35" s="8" t="s">
        <v>17</v>
      </c>
      <c r="D35" s="10">
        <v>3.5</v>
      </c>
      <c r="E35" s="10">
        <v>79.319999999999993</v>
      </c>
      <c r="F35" s="11">
        <v>277.62</v>
      </c>
    </row>
    <row r="36" spans="1:8" x14ac:dyDescent="0.15">
      <c r="A36" s="7" t="s">
        <v>55</v>
      </c>
      <c r="B36" s="7" t="s">
        <v>56</v>
      </c>
      <c r="C36" s="8" t="s">
        <v>17</v>
      </c>
      <c r="D36" s="10">
        <v>3.5</v>
      </c>
      <c r="E36" s="10">
        <v>72.14</v>
      </c>
      <c r="F36" s="11">
        <v>252.49</v>
      </c>
    </row>
    <row r="37" spans="1:8" x14ac:dyDescent="0.15">
      <c r="A37" s="3" t="s">
        <v>11</v>
      </c>
      <c r="B37" s="13" t="s">
        <v>14</v>
      </c>
      <c r="C37" s="4"/>
      <c r="D37" s="17">
        <v>0.03</v>
      </c>
      <c r="E37" s="18">
        <f>F7+F19+F27</f>
        <v>4269.9835000000003</v>
      </c>
      <c r="F37" s="6">
        <v>128.09950499999999</v>
      </c>
    </row>
    <row r="38" spans="1:8" x14ac:dyDescent="0.15">
      <c r="A38" s="3" t="s">
        <v>12</v>
      </c>
      <c r="B38" s="19" t="s">
        <v>59</v>
      </c>
      <c r="C38" s="4"/>
      <c r="D38" s="17">
        <v>0.02</v>
      </c>
      <c r="E38" s="18">
        <f>F7+F19+F27+F37</f>
        <v>4398.0830050000004</v>
      </c>
      <c r="F38" s="6">
        <v>87.961660100000003</v>
      </c>
    </row>
    <row r="39" spans="1:8" x14ac:dyDescent="0.15">
      <c r="A39" s="3" t="s">
        <v>13</v>
      </c>
      <c r="B39" s="13" t="s">
        <v>63</v>
      </c>
      <c r="C39" s="4"/>
      <c r="D39" s="20">
        <v>0.03</v>
      </c>
      <c r="E39" s="18">
        <f>F7+F19+F27+F37</f>
        <v>4398.0830050000004</v>
      </c>
      <c r="F39" s="6">
        <v>131.94249015</v>
      </c>
    </row>
    <row r="40" spans="1:8" x14ac:dyDescent="0.15">
      <c r="A40" s="3" t="s">
        <v>15</v>
      </c>
      <c r="B40" s="13"/>
      <c r="C40" s="16"/>
      <c r="D40" s="3"/>
      <c r="E40" s="13"/>
      <c r="F40" s="6">
        <v>212.42740914149999</v>
      </c>
    </row>
    <row r="41" spans="1:8" x14ac:dyDescent="0.15">
      <c r="A41" s="7" t="s">
        <v>64</v>
      </c>
      <c r="B41" s="14" t="s">
        <v>40</v>
      </c>
      <c r="C41" s="21" t="s">
        <v>39</v>
      </c>
      <c r="D41" s="24">
        <v>4.5999999999999999E-2</v>
      </c>
      <c r="E41" s="10">
        <f>F7+F19+F27+F37+F38+F39</f>
        <v>4617.9871552499999</v>
      </c>
      <c r="F41" s="11">
        <v>212.42740914149999</v>
      </c>
    </row>
    <row r="42" spans="1:8" x14ac:dyDescent="0.15">
      <c r="A42" s="3" t="s">
        <v>32</v>
      </c>
      <c r="B42" s="13" t="s">
        <v>8</v>
      </c>
      <c r="C42" s="22"/>
      <c r="D42" s="13"/>
      <c r="E42" s="13"/>
      <c r="F42" s="6">
        <v>4830.4145643914999</v>
      </c>
    </row>
    <row r="43" spans="1:8" x14ac:dyDescent="0.15">
      <c r="A43" s="3" t="s">
        <v>32</v>
      </c>
      <c r="B43" s="13" t="s">
        <v>65</v>
      </c>
      <c r="C43" s="4"/>
      <c r="D43" s="13"/>
      <c r="E43" s="13"/>
      <c r="F43" s="6">
        <v>117.30571092310214</v>
      </c>
      <c r="H43" s="27"/>
    </row>
    <row r="44" spans="1:8" x14ac:dyDescent="0.15">
      <c r="A44" s="28" t="s">
        <v>33</v>
      </c>
      <c r="B44" s="28"/>
      <c r="C44" s="28"/>
      <c r="D44" s="28"/>
      <c r="E44" s="28"/>
      <c r="F44" s="28"/>
    </row>
    <row r="45" spans="1:8" x14ac:dyDescent="0.15">
      <c r="A45" s="1"/>
    </row>
    <row r="47" spans="1:8" x14ac:dyDescent="0.15">
      <c r="A47" s="1"/>
    </row>
    <row r="48" spans="1:8" x14ac:dyDescent="0.15">
      <c r="A48" s="1"/>
    </row>
    <row r="49" spans="1:1" x14ac:dyDescent="0.15">
      <c r="A49" s="1"/>
    </row>
    <row r="50" spans="1:1" x14ac:dyDescent="0.15">
      <c r="A50" s="1"/>
    </row>
    <row r="51" spans="1:1" x14ac:dyDescent="0.15">
      <c r="A51" s="1"/>
    </row>
  </sheetData>
  <mergeCells count="7">
    <mergeCell ref="A44:F44"/>
    <mergeCell ref="A5:C5"/>
    <mergeCell ref="E5:F5"/>
    <mergeCell ref="A1:F1"/>
    <mergeCell ref="A2:F2"/>
    <mergeCell ref="A4:F4"/>
    <mergeCell ref="A3:F3"/>
  </mergeCells>
  <phoneticPr fontId="0" type="noConversion"/>
  <pageMargins left="0.25" right="0.25" top="0.75" bottom="0.75" header="0.3" footer="0.3"/>
  <pageSetup paperSize="9" scale="105" fitToWidth="0"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Milho silagem média tecnologia</vt:lpstr>
      <vt:lpstr>'Milho silagem média tecnologia'!Area_de_impressao</vt:lpstr>
    </vt:vector>
  </TitlesOfParts>
  <Company>Copercampos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Copercampos</dc:creator>
  <cp:lastModifiedBy>Edila Goncalves Botelho</cp:lastModifiedBy>
  <cp:lastPrinted>2019-08-06T14:14:05Z</cp:lastPrinted>
  <dcterms:created xsi:type="dcterms:W3CDTF">1999-07-19T11:40:25Z</dcterms:created>
  <dcterms:modified xsi:type="dcterms:W3CDTF">2020-04-07T17:58:10Z</dcterms:modified>
</cp:coreProperties>
</file>